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جدول 49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C14" i="2"/>
  <c r="D14" i="2"/>
  <c r="E14" i="2"/>
  <c r="L14" i="2"/>
  <c r="M14" i="2"/>
  <c r="N14" i="2"/>
  <c r="O14" i="2"/>
  <c r="P14" i="2"/>
  <c r="Q14" i="2"/>
  <c r="R14" i="2"/>
  <c r="S14" i="2"/>
  <c r="K14" i="2" s="1"/>
  <c r="B15" i="2"/>
  <c r="C15" i="2"/>
  <c r="D15" i="2"/>
  <c r="E15" i="2"/>
  <c r="L15" i="2"/>
  <c r="M15" i="2"/>
  <c r="N15" i="2"/>
  <c r="O15" i="2"/>
  <c r="P15" i="2"/>
  <c r="Q15" i="2"/>
  <c r="R15" i="2"/>
  <c r="S15" i="2"/>
  <c r="B16" i="2"/>
  <c r="C16" i="2"/>
  <c r="D16" i="2"/>
  <c r="E16" i="2"/>
  <c r="L16" i="2"/>
  <c r="M16" i="2"/>
  <c r="N16" i="2"/>
  <c r="O16" i="2"/>
  <c r="P16" i="2"/>
  <c r="Q16" i="2"/>
  <c r="R16" i="2"/>
  <c r="S16" i="2"/>
  <c r="B17" i="2"/>
  <c r="C17" i="2"/>
  <c r="D17" i="2"/>
  <c r="E17" i="2"/>
  <c r="L17" i="2"/>
  <c r="M17" i="2"/>
  <c r="N17" i="2"/>
  <c r="O17" i="2"/>
  <c r="P17" i="2"/>
  <c r="Q17" i="2"/>
  <c r="R17" i="2"/>
  <c r="S17" i="2"/>
  <c r="B18" i="2"/>
  <c r="C18" i="2"/>
  <c r="D18" i="2"/>
  <c r="E18" i="2"/>
  <c r="L18" i="2"/>
  <c r="M18" i="2"/>
  <c r="N18" i="2"/>
  <c r="O18" i="2"/>
  <c r="P18" i="2"/>
  <c r="Q18" i="2"/>
  <c r="R18" i="2"/>
  <c r="S18" i="2"/>
  <c r="B19" i="2"/>
  <c r="C19" i="2"/>
  <c r="D19" i="2"/>
  <c r="E19" i="2"/>
  <c r="L19" i="2"/>
  <c r="M19" i="2"/>
  <c r="N19" i="2"/>
  <c r="O19" i="2"/>
  <c r="P19" i="2"/>
  <c r="Q19" i="2"/>
  <c r="R19" i="2"/>
  <c r="S19" i="2"/>
  <c r="B20" i="2"/>
  <c r="C20" i="2"/>
  <c r="D20" i="2"/>
  <c r="E20" i="2"/>
  <c r="L20" i="2"/>
  <c r="M20" i="2"/>
  <c r="N20" i="2"/>
  <c r="O20" i="2"/>
  <c r="P20" i="2"/>
  <c r="Q20" i="2"/>
  <c r="R20" i="2"/>
  <c r="S20" i="2"/>
  <c r="B21" i="2"/>
  <c r="C21" i="2"/>
  <c r="D21" i="2"/>
  <c r="E21" i="2"/>
  <c r="L21" i="2"/>
  <c r="M21" i="2"/>
  <c r="N21" i="2"/>
  <c r="O21" i="2"/>
  <c r="P21" i="2"/>
  <c r="Q21" i="2"/>
  <c r="R21" i="2"/>
  <c r="S21" i="2"/>
  <c r="B22" i="2"/>
  <c r="C22" i="2"/>
  <c r="D22" i="2"/>
  <c r="E22" i="2"/>
  <c r="L22" i="2"/>
  <c r="M22" i="2"/>
  <c r="N22" i="2"/>
  <c r="O22" i="2"/>
  <c r="P22" i="2"/>
  <c r="Q22" i="2"/>
  <c r="R22" i="2"/>
  <c r="S22" i="2"/>
  <c r="K22" i="2" s="1"/>
  <c r="B23" i="2"/>
  <c r="C23" i="2"/>
  <c r="D23" i="2"/>
  <c r="E23" i="2"/>
  <c r="L23" i="2"/>
  <c r="M23" i="2"/>
  <c r="N23" i="2"/>
  <c r="O23" i="2"/>
  <c r="P23" i="2"/>
  <c r="Q23" i="2"/>
  <c r="R23" i="2"/>
  <c r="S23" i="2"/>
  <c r="B24" i="2"/>
  <c r="C24" i="2"/>
  <c r="D24" i="2"/>
  <c r="E24" i="2"/>
  <c r="L24" i="2"/>
  <c r="M24" i="2"/>
  <c r="N24" i="2"/>
  <c r="O24" i="2"/>
  <c r="P24" i="2"/>
  <c r="Q24" i="2"/>
  <c r="R24" i="2"/>
  <c r="S24" i="2"/>
  <c r="B25" i="2"/>
  <c r="C25" i="2"/>
  <c r="D25" i="2"/>
  <c r="E25" i="2"/>
  <c r="L25" i="2"/>
  <c r="M25" i="2"/>
  <c r="N25" i="2"/>
  <c r="O25" i="2"/>
  <c r="P25" i="2"/>
  <c r="Q25" i="2"/>
  <c r="R25" i="2"/>
  <c r="S25" i="2"/>
  <c r="B26" i="2"/>
  <c r="C26" i="2"/>
  <c r="D26" i="2"/>
  <c r="E26" i="2"/>
  <c r="L26" i="2"/>
  <c r="M26" i="2"/>
  <c r="N26" i="2"/>
  <c r="O26" i="2"/>
  <c r="P26" i="2"/>
  <c r="Q26" i="2"/>
  <c r="R26" i="2"/>
  <c r="S26" i="2"/>
  <c r="B27" i="2"/>
  <c r="C27" i="2"/>
  <c r="D27" i="2"/>
  <c r="E27" i="2"/>
  <c r="L27" i="2"/>
  <c r="M27" i="2"/>
  <c r="N27" i="2"/>
  <c r="O27" i="2"/>
  <c r="P27" i="2"/>
  <c r="Q27" i="2"/>
  <c r="R27" i="2"/>
  <c r="S27" i="2"/>
  <c r="B28" i="2"/>
  <c r="C28" i="2"/>
  <c r="D28" i="2"/>
  <c r="E28" i="2"/>
  <c r="L28" i="2"/>
  <c r="M28" i="2"/>
  <c r="N28" i="2"/>
  <c r="O28" i="2"/>
  <c r="P28" i="2"/>
  <c r="Q28" i="2"/>
  <c r="R28" i="2"/>
  <c r="S28" i="2"/>
  <c r="B29" i="2"/>
  <c r="C29" i="2"/>
  <c r="D29" i="2"/>
  <c r="E29" i="2"/>
  <c r="L29" i="2"/>
  <c r="M29" i="2"/>
  <c r="N29" i="2"/>
  <c r="O29" i="2"/>
  <c r="P29" i="2"/>
  <c r="Q29" i="2"/>
  <c r="R29" i="2"/>
  <c r="S29" i="2"/>
  <c r="B30" i="2"/>
  <c r="C30" i="2"/>
  <c r="D30" i="2"/>
  <c r="E30" i="2"/>
  <c r="L30" i="2"/>
  <c r="M30" i="2"/>
  <c r="N30" i="2"/>
  <c r="O30" i="2"/>
  <c r="P30" i="2"/>
  <c r="Q30" i="2"/>
  <c r="R30" i="2"/>
  <c r="S30" i="2"/>
  <c r="B31" i="2"/>
  <c r="C31" i="2"/>
  <c r="D31" i="2"/>
  <c r="E31" i="2"/>
  <c r="L31" i="2"/>
  <c r="M31" i="2"/>
  <c r="N31" i="2"/>
  <c r="O31" i="2"/>
  <c r="P31" i="2"/>
  <c r="Q31" i="2"/>
  <c r="R31" i="2"/>
  <c r="S31" i="2"/>
  <c r="B32" i="2"/>
  <c r="C32" i="2"/>
  <c r="D32" i="2"/>
  <c r="E32" i="2"/>
  <c r="L32" i="2"/>
  <c r="M32" i="2"/>
  <c r="N32" i="2"/>
  <c r="O32" i="2"/>
  <c r="P32" i="2"/>
  <c r="Q32" i="2"/>
  <c r="R32" i="2"/>
  <c r="S32" i="2"/>
  <c r="B33" i="2"/>
  <c r="C33" i="2"/>
  <c r="D33" i="2"/>
  <c r="E33" i="2"/>
  <c r="L33" i="2"/>
  <c r="M33" i="2"/>
  <c r="N33" i="2"/>
  <c r="O33" i="2"/>
  <c r="P33" i="2"/>
  <c r="Q33" i="2"/>
  <c r="R33" i="2"/>
  <c r="S33" i="2"/>
  <c r="B34" i="2"/>
  <c r="C34" i="2"/>
  <c r="D34" i="2"/>
  <c r="E34" i="2"/>
  <c r="L34" i="2"/>
  <c r="M34" i="2"/>
  <c r="N34" i="2"/>
  <c r="O34" i="2"/>
  <c r="P34" i="2"/>
  <c r="Q34" i="2"/>
  <c r="R34" i="2"/>
  <c r="S34" i="2"/>
  <c r="B35" i="2"/>
  <c r="C35" i="2"/>
  <c r="D35" i="2"/>
  <c r="E35" i="2"/>
  <c r="L35" i="2"/>
  <c r="M35" i="2"/>
  <c r="N35" i="2"/>
  <c r="O35" i="2"/>
  <c r="P35" i="2"/>
  <c r="Q35" i="2"/>
  <c r="R35" i="2"/>
  <c r="S35" i="2"/>
  <c r="B36" i="2"/>
  <c r="C36" i="2"/>
  <c r="D36" i="2"/>
  <c r="E36" i="2"/>
  <c r="L36" i="2"/>
  <c r="M36" i="2"/>
  <c r="N36" i="2"/>
  <c r="O36" i="2"/>
  <c r="P36" i="2"/>
  <c r="Q36" i="2"/>
  <c r="R36" i="2"/>
  <c r="S36" i="2"/>
  <c r="J28" i="2" l="1"/>
  <c r="J29" i="2"/>
  <c r="K20" i="2"/>
  <c r="K18" i="2"/>
  <c r="K16" i="2"/>
  <c r="J36" i="2"/>
  <c r="J26" i="2"/>
  <c r="J24" i="2"/>
  <c r="J22" i="2"/>
  <c r="J21" i="2"/>
  <c r="I21" i="2" s="1"/>
  <c r="K35" i="2"/>
  <c r="K33" i="2"/>
  <c r="K31" i="2"/>
  <c r="I31" i="2" s="1"/>
  <c r="K30" i="2"/>
  <c r="S37" i="2"/>
  <c r="J33" i="2"/>
  <c r="I33" i="2" s="1"/>
  <c r="K21" i="2"/>
  <c r="J35" i="2"/>
  <c r="I35" i="2" s="1"/>
  <c r="J31" i="2"/>
  <c r="Q37" i="2"/>
  <c r="J25" i="2"/>
  <c r="J18" i="2"/>
  <c r="J16" i="2"/>
  <c r="I16" i="2" s="1"/>
  <c r="B37" i="2"/>
  <c r="L37" i="2"/>
  <c r="D37" i="2"/>
  <c r="K25" i="2"/>
  <c r="K34" i="2"/>
  <c r="K32" i="2"/>
  <c r="J27" i="2"/>
  <c r="I27" i="2" s="1"/>
  <c r="J23" i="2"/>
  <c r="I23" i="2" s="1"/>
  <c r="R37" i="2"/>
  <c r="K23" i="2"/>
  <c r="J34" i="2"/>
  <c r="J32" i="2"/>
  <c r="J30" i="2"/>
  <c r="I30" i="2" s="1"/>
  <c r="K26" i="2"/>
  <c r="I26" i="2" s="1"/>
  <c r="K19" i="2"/>
  <c r="K17" i="2"/>
  <c r="I17" i="2" s="1"/>
  <c r="C37" i="2"/>
  <c r="M37" i="2"/>
  <c r="N37" i="2"/>
  <c r="K29" i="2"/>
  <c r="I29" i="2" s="1"/>
  <c r="E37" i="2"/>
  <c r="K28" i="2"/>
  <c r="I28" i="2" s="1"/>
  <c r="J19" i="2"/>
  <c r="I19" i="2" s="1"/>
  <c r="P37" i="2"/>
  <c r="J17" i="2"/>
  <c r="J15" i="2"/>
  <c r="K27" i="2"/>
  <c r="O37" i="2"/>
  <c r="K36" i="2"/>
  <c r="I36" i="2" s="1"/>
  <c r="K24" i="2"/>
  <c r="I22" i="2"/>
  <c r="I18" i="2"/>
  <c r="K15" i="2"/>
  <c r="J20" i="2"/>
  <c r="I20" i="2" s="1"/>
  <c r="J14" i="2"/>
  <c r="I14" i="2" s="1"/>
  <c r="K37" i="2" l="1"/>
  <c r="I24" i="2"/>
  <c r="I15" i="2"/>
  <c r="J37" i="2"/>
  <c r="I37" i="2" s="1"/>
  <c r="I25" i="2"/>
  <c r="I32" i="2"/>
  <c r="I34" i="2"/>
</calcChain>
</file>

<file path=xl/sharedStrings.xml><?xml version="1.0" encoding="utf-8"?>
<sst xmlns="http://schemas.openxmlformats.org/spreadsheetml/2006/main" count="81" uniqueCount="42">
  <si>
    <t>المحولون من مراكز الرعاية الأولية حسب التخصص و الجنسية والمنطقة الطبية</t>
  </si>
  <si>
    <t>المنطقة</t>
  </si>
  <si>
    <t>الجنسية</t>
  </si>
  <si>
    <t>التخصص</t>
  </si>
  <si>
    <t>غير مواطن</t>
  </si>
  <si>
    <t>مواطن</t>
  </si>
  <si>
    <t>جملة</t>
  </si>
  <si>
    <t>باطنية</t>
  </si>
  <si>
    <t>أمراض صدرية</t>
  </si>
  <si>
    <t>أمراض قلب</t>
  </si>
  <si>
    <t>جراحة صدر</t>
  </si>
  <si>
    <t>جراحة قلب</t>
  </si>
  <si>
    <t>عصبية ونفسية</t>
  </si>
  <si>
    <t>جراحة أعصاب</t>
  </si>
  <si>
    <t>جلدية وتناسلية</t>
  </si>
  <si>
    <t xml:space="preserve"> مسالك بولية</t>
  </si>
  <si>
    <t>أطفال (باطنية)</t>
  </si>
  <si>
    <t>جراحة أطفال</t>
  </si>
  <si>
    <t>جراحة عامة</t>
  </si>
  <si>
    <t>عظام</t>
  </si>
  <si>
    <t>حروق وتجميل</t>
  </si>
  <si>
    <t>عيون</t>
  </si>
  <si>
    <t>أنف وأذن و حنجرة</t>
  </si>
  <si>
    <t>نساء</t>
  </si>
  <si>
    <t>ولادة</t>
  </si>
  <si>
    <t>أشعة وطب نووى</t>
  </si>
  <si>
    <t>سرطان</t>
  </si>
  <si>
    <t>أسنان</t>
  </si>
  <si>
    <t>طوارىء</t>
  </si>
  <si>
    <t>أخرى</t>
  </si>
  <si>
    <t>الاجمالـــى</t>
  </si>
  <si>
    <t>المحولون من مراكز الرعاية الأولية حسب التخصص و الجنسية والمنطقة الطبية 2017</t>
  </si>
  <si>
    <t>مركز الإحصاء والأبحاث</t>
  </si>
  <si>
    <t xml:space="preserve">                     جدول ( 49 )  </t>
  </si>
  <si>
    <t xml:space="preserve">                      تابع جدول ( 49 )  </t>
  </si>
  <si>
    <t xml:space="preserve">دبــــــى    </t>
  </si>
  <si>
    <t xml:space="preserve">الشارقة   </t>
  </si>
  <si>
    <t xml:space="preserve">الجملة    </t>
  </si>
  <si>
    <t xml:space="preserve">الفجيرة   </t>
  </si>
  <si>
    <t xml:space="preserve">رأس الخيمة  </t>
  </si>
  <si>
    <t xml:space="preserve">أم القيوين   </t>
  </si>
  <si>
    <t xml:space="preserve">عجمان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</si>
</sst>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name val="Arial"/>
      <family val="2"/>
      <scheme val="minor"/>
    </font>
    <font>
      <b/>
      <sz val="2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readingOrder="2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readingOrder="2"/>
    </xf>
    <xf numFmtId="0" fontId="3" fillId="2" borderId="1" xfId="0" applyFont="1" applyFill="1" applyBorder="1" applyAlignment="1">
      <alignment horizontal="center" vertical="top" wrapText="1" readingOrder="2"/>
    </xf>
    <xf numFmtId="0" fontId="5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 wrapText="1" readingOrder="2"/>
    </xf>
    <xf numFmtId="0" fontId="3" fillId="2" borderId="9" xfId="0" applyFont="1" applyFill="1" applyBorder="1" applyAlignment="1">
      <alignment horizontal="center" vertical="center" wrapText="1" readingOrder="2"/>
    </xf>
    <xf numFmtId="0" fontId="3" fillId="2" borderId="8" xfId="0" applyFont="1" applyFill="1" applyBorder="1" applyAlignment="1">
      <alignment horizontal="center" vertical="center" readingOrder="2"/>
    </xf>
    <xf numFmtId="0" fontId="3" fillId="2" borderId="9" xfId="0" applyFont="1" applyFill="1" applyBorder="1" applyAlignment="1">
      <alignment horizontal="center" vertical="center" readingOrder="2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readingOrder="2"/>
    </xf>
    <xf numFmtId="0" fontId="3" fillId="2" borderId="3" xfId="0" applyFont="1" applyFill="1" applyBorder="1" applyAlignment="1">
      <alignment horizontal="center" vertical="center" readingOrder="2"/>
    </xf>
    <xf numFmtId="0" fontId="3" fillId="2" borderId="6" xfId="0" applyFont="1" applyFill="1" applyBorder="1" applyAlignment="1">
      <alignment horizontal="center" vertical="center" readingOrder="2"/>
    </xf>
    <xf numFmtId="0" fontId="3" fillId="2" borderId="7" xfId="0" applyFont="1" applyFill="1" applyBorder="1" applyAlignment="1">
      <alignment horizontal="center" vertical="center" readingOrder="2"/>
    </xf>
    <xf numFmtId="0" fontId="1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2" name="Lin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9987076800" y="1781175"/>
          <a:ext cx="60960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9525</xdr:colOff>
      <xdr:row>13</xdr:row>
      <xdr:rowOff>0</xdr:rowOff>
    </xdr:to>
    <xdr:sp macro="" textlink="">
      <xdr:nvSpPr>
        <xdr:cNvPr id="5" name="Line 5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H="1">
          <a:off x="9987067275" y="1781175"/>
          <a:ext cx="9525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123825</xdr:colOff>
      <xdr:row>16</xdr:row>
      <xdr:rowOff>95250</xdr:rowOff>
    </xdr:from>
    <xdr:to>
      <xdr:col>15</xdr:col>
      <xdr:colOff>76200</xdr:colOff>
      <xdr:row>16</xdr:row>
      <xdr:rowOff>95250</xdr:rowOff>
    </xdr:to>
    <xdr:sp macro="" textlink="">
      <xdr:nvSpPr>
        <xdr:cNvPr id="6" name="Text 7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977856600" y="2847975"/>
          <a:ext cx="561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ar-SA" sz="1000" b="1" i="0" u="none" strike="noStrike" baseline="0">
              <a:solidFill>
                <a:srgbClr val="000000"/>
              </a:solidFill>
              <a:latin typeface="MS Sans Serif"/>
            </a:rPr>
            <a:t>غير مواطن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8</xdr:col>
      <xdr:colOff>0</xdr:colOff>
      <xdr:row>11</xdr:row>
      <xdr:rowOff>0</xdr:rowOff>
    </xdr:to>
    <xdr:sp macro="" textlink="">
      <xdr:nvSpPr>
        <xdr:cNvPr id="7" name="Line 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H="1">
          <a:off x="9982200000" y="1781175"/>
          <a:ext cx="60960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10</xdr:row>
      <xdr:rowOff>0</xdr:rowOff>
    </xdr:from>
    <xdr:to>
      <xdr:col>8</xdr:col>
      <xdr:colOff>0</xdr:colOff>
      <xdr:row>12</xdr:row>
      <xdr:rowOff>314325</xdr:rowOff>
    </xdr:to>
    <xdr:sp macro="" textlink="">
      <xdr:nvSpPr>
        <xdr:cNvPr id="8" name="Line 8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 flipH="1">
          <a:off x="9982200000" y="1781175"/>
          <a:ext cx="590550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10</xdr:row>
      <xdr:rowOff>9525</xdr:rowOff>
    </xdr:from>
    <xdr:to>
      <xdr:col>1</xdr:col>
      <xdr:colOff>0</xdr:colOff>
      <xdr:row>13</xdr:row>
      <xdr:rowOff>0</xdr:rowOff>
    </xdr:to>
    <xdr:sp macro="" textlink="">
      <xdr:nvSpPr>
        <xdr:cNvPr id="11" name="Line 11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H="1">
          <a:off x="9987076800" y="1790700"/>
          <a:ext cx="581025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13</xdr:col>
      <xdr:colOff>448813</xdr:colOff>
      <xdr:row>0</xdr:row>
      <xdr:rowOff>152153</xdr:rowOff>
    </xdr:from>
    <xdr:ext cx="3337560" cy="933825"/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9895491" y="152153"/>
          <a:ext cx="3337560" cy="9338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575;&#1604;&#1605;&#1581;&#1608;&#1604;&#1608;&#1606;%20&#1605;&#1606;%20&#1605;&#1585;&#1575;&#1603;&#1586;%20&#1580;&#1583;&#1608;&#1604;%2049%20-%2048%20(17%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49"/>
      <sheetName val="جدول 48"/>
    </sheetNames>
    <sheetDataSet>
      <sheetData sheetId="0"/>
      <sheetData sheetId="1">
        <row r="7">
          <cell r="W7">
            <v>2</v>
          </cell>
          <cell r="X7">
            <v>2</v>
          </cell>
          <cell r="Y7">
            <v>280</v>
          </cell>
          <cell r="Z7">
            <v>151</v>
          </cell>
          <cell r="AG7">
            <v>12</v>
          </cell>
          <cell r="AH7">
            <v>4</v>
          </cell>
          <cell r="AI7">
            <v>410</v>
          </cell>
          <cell r="AJ7">
            <v>172</v>
          </cell>
          <cell r="AQ7">
            <v>1</v>
          </cell>
          <cell r="AR7">
            <v>2</v>
          </cell>
          <cell r="AS7">
            <v>57</v>
          </cell>
          <cell r="AT7">
            <v>38</v>
          </cell>
          <cell r="BA7">
            <v>18</v>
          </cell>
          <cell r="BB7">
            <v>6</v>
          </cell>
          <cell r="BC7">
            <v>181</v>
          </cell>
          <cell r="BD7">
            <v>215</v>
          </cell>
          <cell r="BK7">
            <v>11</v>
          </cell>
          <cell r="BL7">
            <v>9</v>
          </cell>
          <cell r="BM7">
            <v>299</v>
          </cell>
          <cell r="BN7">
            <v>149</v>
          </cell>
          <cell r="BU7">
            <v>35</v>
          </cell>
          <cell r="BV7">
            <v>5</v>
          </cell>
          <cell r="BW7">
            <v>202</v>
          </cell>
          <cell r="BX7">
            <v>76</v>
          </cell>
        </row>
        <row r="8">
          <cell r="W8">
            <v>0</v>
          </cell>
          <cell r="X8">
            <v>1</v>
          </cell>
          <cell r="Y8">
            <v>11</v>
          </cell>
          <cell r="Z8">
            <v>9</v>
          </cell>
          <cell r="AG8">
            <v>0</v>
          </cell>
          <cell r="AH8">
            <v>1</v>
          </cell>
          <cell r="AI8">
            <v>13</v>
          </cell>
          <cell r="AJ8">
            <v>8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BA8">
            <v>1</v>
          </cell>
          <cell r="BB8">
            <v>1</v>
          </cell>
          <cell r="BC8">
            <v>7</v>
          </cell>
          <cell r="BD8">
            <v>1</v>
          </cell>
          <cell r="BK8">
            <v>0</v>
          </cell>
          <cell r="BL8">
            <v>0</v>
          </cell>
          <cell r="BM8">
            <v>3</v>
          </cell>
          <cell r="BN8">
            <v>3</v>
          </cell>
          <cell r="BU8">
            <v>4</v>
          </cell>
          <cell r="BV8">
            <v>0</v>
          </cell>
          <cell r="BW8">
            <v>18</v>
          </cell>
          <cell r="BX8">
            <v>3</v>
          </cell>
        </row>
        <row r="9">
          <cell r="W9">
            <v>1</v>
          </cell>
          <cell r="X9">
            <v>0</v>
          </cell>
          <cell r="Y9">
            <v>45</v>
          </cell>
          <cell r="Z9">
            <v>45</v>
          </cell>
          <cell r="AG9">
            <v>2</v>
          </cell>
          <cell r="AH9">
            <v>1</v>
          </cell>
          <cell r="AI9">
            <v>89</v>
          </cell>
          <cell r="AJ9">
            <v>31</v>
          </cell>
          <cell r="AQ9">
            <v>0</v>
          </cell>
          <cell r="AR9">
            <v>0</v>
          </cell>
          <cell r="AS9">
            <v>8</v>
          </cell>
          <cell r="AT9">
            <v>2</v>
          </cell>
          <cell r="BA9">
            <v>0</v>
          </cell>
          <cell r="BB9">
            <v>0</v>
          </cell>
          <cell r="BC9">
            <v>29</v>
          </cell>
          <cell r="BD9">
            <v>61</v>
          </cell>
          <cell r="BK9">
            <v>2</v>
          </cell>
          <cell r="BL9">
            <v>7</v>
          </cell>
          <cell r="BM9">
            <v>61</v>
          </cell>
          <cell r="BN9">
            <v>39</v>
          </cell>
          <cell r="BU9">
            <v>12</v>
          </cell>
          <cell r="BV9">
            <v>6</v>
          </cell>
          <cell r="BW9">
            <v>42</v>
          </cell>
          <cell r="BX9">
            <v>17</v>
          </cell>
        </row>
        <row r="10">
          <cell r="W10">
            <v>0</v>
          </cell>
          <cell r="X10">
            <v>0</v>
          </cell>
          <cell r="Y10">
            <v>2</v>
          </cell>
          <cell r="Z10">
            <v>0</v>
          </cell>
          <cell r="AG10">
            <v>1</v>
          </cell>
          <cell r="AH10">
            <v>0</v>
          </cell>
          <cell r="AI10">
            <v>8</v>
          </cell>
          <cell r="AJ10">
            <v>7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3</v>
          </cell>
          <cell r="BK10">
            <v>0</v>
          </cell>
          <cell r="BL10">
            <v>0</v>
          </cell>
          <cell r="BM10">
            <v>0</v>
          </cell>
          <cell r="BN10">
            <v>1</v>
          </cell>
          <cell r="BU10">
            <v>0</v>
          </cell>
          <cell r="BV10">
            <v>0</v>
          </cell>
          <cell r="BW10">
            <v>4</v>
          </cell>
          <cell r="BX10">
            <v>0</v>
          </cell>
        </row>
        <row r="11">
          <cell r="W11">
            <v>0</v>
          </cell>
          <cell r="X11">
            <v>0</v>
          </cell>
          <cell r="Y11">
            <v>5</v>
          </cell>
          <cell r="Z11">
            <v>2</v>
          </cell>
          <cell r="AG11">
            <v>0</v>
          </cell>
          <cell r="AH11">
            <v>0</v>
          </cell>
          <cell r="AI11">
            <v>7</v>
          </cell>
          <cell r="AJ11">
            <v>2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K11">
            <v>0</v>
          </cell>
          <cell r="BL11">
            <v>0</v>
          </cell>
          <cell r="BM11">
            <v>3</v>
          </cell>
          <cell r="BN11">
            <v>2</v>
          </cell>
          <cell r="BU11">
            <v>0</v>
          </cell>
          <cell r="BV11">
            <v>0</v>
          </cell>
          <cell r="BW11">
            <v>2</v>
          </cell>
          <cell r="BX11">
            <v>2</v>
          </cell>
        </row>
        <row r="12">
          <cell r="W12">
            <v>0</v>
          </cell>
          <cell r="X12">
            <v>0</v>
          </cell>
          <cell r="Y12">
            <v>38</v>
          </cell>
          <cell r="Z12">
            <v>34</v>
          </cell>
          <cell r="AG12">
            <v>7</v>
          </cell>
          <cell r="AH12">
            <v>4</v>
          </cell>
          <cell r="AI12">
            <v>156</v>
          </cell>
          <cell r="AJ12">
            <v>107</v>
          </cell>
          <cell r="AQ12">
            <v>0</v>
          </cell>
          <cell r="AR12">
            <v>1</v>
          </cell>
          <cell r="AS12">
            <v>16</v>
          </cell>
          <cell r="AT12">
            <v>6</v>
          </cell>
          <cell r="BA12">
            <v>2</v>
          </cell>
          <cell r="BB12">
            <v>1</v>
          </cell>
          <cell r="BC12">
            <v>19</v>
          </cell>
          <cell r="BD12">
            <v>6</v>
          </cell>
          <cell r="BK12">
            <v>2</v>
          </cell>
          <cell r="BL12">
            <v>2</v>
          </cell>
          <cell r="BM12">
            <v>66</v>
          </cell>
          <cell r="BN12">
            <v>49</v>
          </cell>
          <cell r="BU12">
            <v>5</v>
          </cell>
          <cell r="BV12">
            <v>7</v>
          </cell>
          <cell r="BW12">
            <v>34</v>
          </cell>
          <cell r="BX12">
            <v>16</v>
          </cell>
        </row>
        <row r="13">
          <cell r="W13">
            <v>0</v>
          </cell>
          <cell r="X13">
            <v>0</v>
          </cell>
          <cell r="Y13">
            <v>13</v>
          </cell>
          <cell r="Z13">
            <v>12</v>
          </cell>
          <cell r="AG13">
            <v>3</v>
          </cell>
          <cell r="AH13">
            <v>0</v>
          </cell>
          <cell r="AI13">
            <v>72</v>
          </cell>
          <cell r="AJ13">
            <v>24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BA13">
            <v>0</v>
          </cell>
          <cell r="BB13">
            <v>0</v>
          </cell>
          <cell r="BC13">
            <v>7</v>
          </cell>
          <cell r="BD13">
            <v>0</v>
          </cell>
          <cell r="BK13">
            <v>9</v>
          </cell>
          <cell r="BL13">
            <v>6</v>
          </cell>
          <cell r="BM13">
            <v>55</v>
          </cell>
          <cell r="BN13">
            <v>41</v>
          </cell>
          <cell r="BU13">
            <v>3</v>
          </cell>
          <cell r="BV13">
            <v>4</v>
          </cell>
          <cell r="BW13">
            <v>28</v>
          </cell>
          <cell r="BX13">
            <v>3</v>
          </cell>
        </row>
        <row r="14">
          <cell r="W14">
            <v>0</v>
          </cell>
          <cell r="X14">
            <v>1</v>
          </cell>
          <cell r="Y14">
            <v>259</v>
          </cell>
          <cell r="Z14">
            <v>142</v>
          </cell>
          <cell r="AG14">
            <v>13</v>
          </cell>
          <cell r="AH14">
            <v>4</v>
          </cell>
          <cell r="AI14">
            <v>1132</v>
          </cell>
          <cell r="AJ14">
            <v>423</v>
          </cell>
          <cell r="AQ14">
            <v>0</v>
          </cell>
          <cell r="AR14">
            <v>0</v>
          </cell>
          <cell r="AS14">
            <v>21</v>
          </cell>
          <cell r="AT14">
            <v>6</v>
          </cell>
          <cell r="BA14">
            <v>12</v>
          </cell>
          <cell r="BB14">
            <v>2</v>
          </cell>
          <cell r="BC14">
            <v>374</v>
          </cell>
          <cell r="BD14">
            <v>223</v>
          </cell>
          <cell r="BK14">
            <v>7</v>
          </cell>
          <cell r="BL14">
            <v>4</v>
          </cell>
          <cell r="BM14">
            <v>404</v>
          </cell>
          <cell r="BN14">
            <v>225</v>
          </cell>
          <cell r="BU14">
            <v>25</v>
          </cell>
          <cell r="BV14">
            <v>15</v>
          </cell>
          <cell r="BW14">
            <v>154</v>
          </cell>
          <cell r="BX14">
            <v>46</v>
          </cell>
        </row>
        <row r="15">
          <cell r="W15">
            <v>1</v>
          </cell>
          <cell r="X15">
            <v>0</v>
          </cell>
          <cell r="Y15">
            <v>35</v>
          </cell>
          <cell r="Z15">
            <v>62</v>
          </cell>
          <cell r="AG15">
            <v>1</v>
          </cell>
          <cell r="AH15">
            <v>2</v>
          </cell>
          <cell r="AI15">
            <v>67</v>
          </cell>
          <cell r="AJ15">
            <v>100</v>
          </cell>
          <cell r="AQ15">
            <v>0</v>
          </cell>
          <cell r="AR15">
            <v>0</v>
          </cell>
          <cell r="AS15">
            <v>3</v>
          </cell>
          <cell r="AT15">
            <v>9</v>
          </cell>
          <cell r="BA15">
            <v>6</v>
          </cell>
          <cell r="BB15">
            <v>5</v>
          </cell>
          <cell r="BC15">
            <v>36</v>
          </cell>
          <cell r="BD15">
            <v>62</v>
          </cell>
          <cell r="BK15">
            <v>6</v>
          </cell>
          <cell r="BL15">
            <v>6</v>
          </cell>
          <cell r="BM15">
            <v>91</v>
          </cell>
          <cell r="BN15">
            <v>77</v>
          </cell>
          <cell r="BU15">
            <v>5</v>
          </cell>
          <cell r="BV15">
            <v>9</v>
          </cell>
          <cell r="BW15">
            <v>15</v>
          </cell>
          <cell r="BX15">
            <v>30</v>
          </cell>
        </row>
        <row r="16">
          <cell r="W16">
            <v>1</v>
          </cell>
          <cell r="X16">
            <v>0</v>
          </cell>
          <cell r="Y16">
            <v>150</v>
          </cell>
          <cell r="Z16">
            <v>192</v>
          </cell>
          <cell r="AG16">
            <v>1</v>
          </cell>
          <cell r="AH16">
            <v>3</v>
          </cell>
          <cell r="AI16">
            <v>125</v>
          </cell>
          <cell r="AJ16">
            <v>112</v>
          </cell>
          <cell r="AQ16">
            <v>0</v>
          </cell>
          <cell r="AR16">
            <v>0</v>
          </cell>
          <cell r="AS16">
            <v>12</v>
          </cell>
          <cell r="AT16">
            <v>7</v>
          </cell>
          <cell r="BA16">
            <v>2</v>
          </cell>
          <cell r="BB16">
            <v>5</v>
          </cell>
          <cell r="BC16">
            <v>68</v>
          </cell>
          <cell r="BD16">
            <v>55</v>
          </cell>
          <cell r="BK16">
            <v>5</v>
          </cell>
          <cell r="BL16">
            <v>9</v>
          </cell>
          <cell r="BM16">
            <v>108</v>
          </cell>
          <cell r="BN16">
            <v>148</v>
          </cell>
          <cell r="BU16">
            <v>9</v>
          </cell>
          <cell r="BV16">
            <v>4</v>
          </cell>
          <cell r="BW16">
            <v>9</v>
          </cell>
          <cell r="BX16">
            <v>6</v>
          </cell>
        </row>
        <row r="17">
          <cell r="W17">
            <v>0</v>
          </cell>
          <cell r="X17">
            <v>0</v>
          </cell>
          <cell r="Y17">
            <v>11</v>
          </cell>
          <cell r="Z17">
            <v>43</v>
          </cell>
          <cell r="AG17">
            <v>4</v>
          </cell>
          <cell r="AH17">
            <v>2</v>
          </cell>
          <cell r="AI17">
            <v>46</v>
          </cell>
          <cell r="AJ17">
            <v>38</v>
          </cell>
          <cell r="AQ17">
            <v>0</v>
          </cell>
          <cell r="AR17">
            <v>0</v>
          </cell>
          <cell r="AS17">
            <v>3</v>
          </cell>
          <cell r="AT17">
            <v>1</v>
          </cell>
          <cell r="BA17">
            <v>1</v>
          </cell>
          <cell r="BB17">
            <v>1</v>
          </cell>
          <cell r="BC17">
            <v>4</v>
          </cell>
          <cell r="BD17">
            <v>7</v>
          </cell>
          <cell r="BK17">
            <v>0</v>
          </cell>
          <cell r="BL17">
            <v>3</v>
          </cell>
          <cell r="BM17">
            <v>30</v>
          </cell>
          <cell r="BN17">
            <v>21</v>
          </cell>
          <cell r="BU17">
            <v>1</v>
          </cell>
          <cell r="BV17">
            <v>3</v>
          </cell>
          <cell r="BW17">
            <v>3</v>
          </cell>
          <cell r="BX17">
            <v>2</v>
          </cell>
        </row>
        <row r="18">
          <cell r="W18">
            <v>1</v>
          </cell>
          <cell r="X18">
            <v>4</v>
          </cell>
          <cell r="Y18">
            <v>144</v>
          </cell>
          <cell r="Z18">
            <v>132</v>
          </cell>
          <cell r="AG18">
            <v>16</v>
          </cell>
          <cell r="AH18">
            <v>4</v>
          </cell>
          <cell r="AI18">
            <v>383</v>
          </cell>
          <cell r="AJ18">
            <v>136</v>
          </cell>
          <cell r="AQ18">
            <v>0</v>
          </cell>
          <cell r="AR18">
            <v>1</v>
          </cell>
          <cell r="AS18">
            <v>15</v>
          </cell>
          <cell r="AT18">
            <v>11</v>
          </cell>
          <cell r="BA18">
            <v>1</v>
          </cell>
          <cell r="BB18">
            <v>1</v>
          </cell>
          <cell r="BC18">
            <v>113</v>
          </cell>
          <cell r="BD18">
            <v>113</v>
          </cell>
          <cell r="BK18">
            <v>14</v>
          </cell>
          <cell r="BL18">
            <v>8</v>
          </cell>
          <cell r="BM18">
            <v>236</v>
          </cell>
          <cell r="BN18">
            <v>200</v>
          </cell>
          <cell r="BU18">
            <v>23</v>
          </cell>
          <cell r="BV18">
            <v>5</v>
          </cell>
          <cell r="BW18">
            <v>230</v>
          </cell>
          <cell r="BX18">
            <v>61</v>
          </cell>
        </row>
        <row r="19">
          <cell r="W19">
            <v>3</v>
          </cell>
          <cell r="X19">
            <v>4</v>
          </cell>
          <cell r="Y19">
            <v>219</v>
          </cell>
          <cell r="Z19">
            <v>271</v>
          </cell>
          <cell r="AG19">
            <v>9</v>
          </cell>
          <cell r="AH19">
            <v>5</v>
          </cell>
          <cell r="AI19">
            <v>436</v>
          </cell>
          <cell r="AJ19">
            <v>180</v>
          </cell>
          <cell r="AQ19">
            <v>1</v>
          </cell>
          <cell r="AR19">
            <v>0</v>
          </cell>
          <cell r="AS19">
            <v>4</v>
          </cell>
          <cell r="AT19">
            <v>15</v>
          </cell>
          <cell r="BA19">
            <v>7</v>
          </cell>
          <cell r="BB19">
            <v>9</v>
          </cell>
          <cell r="BC19">
            <v>202</v>
          </cell>
          <cell r="BD19">
            <v>173</v>
          </cell>
          <cell r="BK19">
            <v>15</v>
          </cell>
          <cell r="BL19">
            <v>13</v>
          </cell>
          <cell r="BM19">
            <v>372</v>
          </cell>
          <cell r="BN19">
            <v>308</v>
          </cell>
          <cell r="BU19">
            <v>29</v>
          </cell>
          <cell r="BV19">
            <v>12</v>
          </cell>
          <cell r="BW19">
            <v>200</v>
          </cell>
          <cell r="BX19">
            <v>87</v>
          </cell>
        </row>
        <row r="20">
          <cell r="W20">
            <v>0</v>
          </cell>
          <cell r="X20">
            <v>0</v>
          </cell>
          <cell r="Y20">
            <v>10</v>
          </cell>
          <cell r="Z20">
            <v>17</v>
          </cell>
          <cell r="AG20">
            <v>0</v>
          </cell>
          <cell r="AH20">
            <v>0</v>
          </cell>
          <cell r="AI20">
            <v>40</v>
          </cell>
          <cell r="AJ20">
            <v>12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BA20">
            <v>0</v>
          </cell>
          <cell r="BB20">
            <v>0</v>
          </cell>
          <cell r="BC20">
            <v>19</v>
          </cell>
          <cell r="BD20">
            <v>0</v>
          </cell>
          <cell r="BK20">
            <v>0</v>
          </cell>
          <cell r="BL20">
            <v>0</v>
          </cell>
          <cell r="BM20">
            <v>94</v>
          </cell>
          <cell r="BN20">
            <v>43</v>
          </cell>
          <cell r="BU20">
            <v>0</v>
          </cell>
          <cell r="BV20">
            <v>1</v>
          </cell>
          <cell r="BW20">
            <v>5</v>
          </cell>
          <cell r="BX20">
            <v>2</v>
          </cell>
        </row>
        <row r="21">
          <cell r="W21">
            <v>1</v>
          </cell>
          <cell r="X21">
            <v>3</v>
          </cell>
          <cell r="Y21">
            <v>264</v>
          </cell>
          <cell r="Z21">
            <v>169</v>
          </cell>
          <cell r="AG21">
            <v>12</v>
          </cell>
          <cell r="AH21">
            <v>2</v>
          </cell>
          <cell r="AI21">
            <v>418</v>
          </cell>
          <cell r="AJ21">
            <v>180</v>
          </cell>
          <cell r="AQ21">
            <v>0</v>
          </cell>
          <cell r="AR21">
            <v>0</v>
          </cell>
          <cell r="AS21">
            <v>38</v>
          </cell>
          <cell r="AT21">
            <v>29</v>
          </cell>
          <cell r="BA21">
            <v>12</v>
          </cell>
          <cell r="BB21">
            <v>8</v>
          </cell>
          <cell r="BC21">
            <v>275</v>
          </cell>
          <cell r="BD21">
            <v>186</v>
          </cell>
          <cell r="BK21">
            <v>24</v>
          </cell>
          <cell r="BL21">
            <v>8</v>
          </cell>
          <cell r="BM21">
            <v>424</v>
          </cell>
          <cell r="BN21">
            <v>235</v>
          </cell>
          <cell r="BU21">
            <v>30</v>
          </cell>
          <cell r="BV21">
            <v>16</v>
          </cell>
          <cell r="BW21">
            <v>236</v>
          </cell>
          <cell r="BX21">
            <v>86</v>
          </cell>
        </row>
        <row r="22">
          <cell r="W22">
            <v>0</v>
          </cell>
          <cell r="X22">
            <v>0</v>
          </cell>
          <cell r="Y22">
            <v>251</v>
          </cell>
          <cell r="Z22">
            <v>198</v>
          </cell>
          <cell r="AG22">
            <v>6</v>
          </cell>
          <cell r="AH22">
            <v>8</v>
          </cell>
          <cell r="AI22">
            <v>495</v>
          </cell>
          <cell r="AJ22">
            <v>267</v>
          </cell>
          <cell r="AQ22">
            <v>0</v>
          </cell>
          <cell r="AR22">
            <v>2</v>
          </cell>
          <cell r="AS22">
            <v>35</v>
          </cell>
          <cell r="AT22">
            <v>29</v>
          </cell>
          <cell r="BA22">
            <v>7</v>
          </cell>
          <cell r="BB22">
            <v>4</v>
          </cell>
          <cell r="BC22">
            <v>225</v>
          </cell>
          <cell r="BD22">
            <v>190</v>
          </cell>
          <cell r="BK22">
            <v>7</v>
          </cell>
          <cell r="BL22">
            <v>6</v>
          </cell>
          <cell r="BM22">
            <v>252</v>
          </cell>
          <cell r="BN22">
            <v>205</v>
          </cell>
          <cell r="BU22">
            <v>16</v>
          </cell>
          <cell r="BV22">
            <v>12</v>
          </cell>
          <cell r="BW22">
            <v>118</v>
          </cell>
          <cell r="BX22">
            <v>74</v>
          </cell>
        </row>
        <row r="23">
          <cell r="W23">
            <v>0</v>
          </cell>
          <cell r="X23">
            <v>0</v>
          </cell>
          <cell r="Y23">
            <v>144</v>
          </cell>
          <cell r="Z23">
            <v>0</v>
          </cell>
          <cell r="AG23">
            <v>67</v>
          </cell>
          <cell r="AH23">
            <v>0</v>
          </cell>
          <cell r="AI23">
            <v>705</v>
          </cell>
          <cell r="AJ23">
            <v>0</v>
          </cell>
          <cell r="AQ23">
            <v>0</v>
          </cell>
          <cell r="AR23">
            <v>0</v>
          </cell>
          <cell r="AS23">
            <v>22</v>
          </cell>
          <cell r="AT23">
            <v>0</v>
          </cell>
          <cell r="BA23">
            <v>12</v>
          </cell>
          <cell r="BB23">
            <v>0</v>
          </cell>
          <cell r="BC23">
            <v>188</v>
          </cell>
          <cell r="BD23">
            <v>0</v>
          </cell>
          <cell r="BK23">
            <v>116</v>
          </cell>
          <cell r="BL23">
            <v>0</v>
          </cell>
          <cell r="BM23">
            <v>297</v>
          </cell>
          <cell r="BN23">
            <v>0</v>
          </cell>
          <cell r="BU23">
            <v>32</v>
          </cell>
          <cell r="BV23">
            <v>0</v>
          </cell>
          <cell r="BW23">
            <v>115</v>
          </cell>
          <cell r="BX23">
            <v>0</v>
          </cell>
        </row>
        <row r="24">
          <cell r="W24">
            <v>6</v>
          </cell>
          <cell r="X24">
            <v>0</v>
          </cell>
          <cell r="Y24">
            <v>309</v>
          </cell>
          <cell r="Z24">
            <v>0</v>
          </cell>
          <cell r="AG24">
            <v>254</v>
          </cell>
          <cell r="AH24">
            <v>0</v>
          </cell>
          <cell r="AI24">
            <v>617</v>
          </cell>
          <cell r="AJ24">
            <v>0</v>
          </cell>
          <cell r="AQ24">
            <v>0</v>
          </cell>
          <cell r="AR24">
            <v>0</v>
          </cell>
          <cell r="AS24">
            <v>4</v>
          </cell>
          <cell r="AT24">
            <v>0</v>
          </cell>
          <cell r="BA24">
            <v>95</v>
          </cell>
          <cell r="BB24">
            <v>0</v>
          </cell>
          <cell r="BC24">
            <v>119</v>
          </cell>
          <cell r="BD24">
            <v>0</v>
          </cell>
          <cell r="BK24">
            <v>289</v>
          </cell>
          <cell r="BL24">
            <v>0</v>
          </cell>
          <cell r="BM24">
            <v>141</v>
          </cell>
          <cell r="BN24">
            <v>0</v>
          </cell>
          <cell r="BU24">
            <v>250</v>
          </cell>
          <cell r="BV24">
            <v>0</v>
          </cell>
          <cell r="BW24">
            <v>89</v>
          </cell>
          <cell r="BX24">
            <v>0</v>
          </cell>
        </row>
        <row r="25">
          <cell r="W25">
            <v>0</v>
          </cell>
          <cell r="X25">
            <v>0</v>
          </cell>
          <cell r="Y25">
            <v>12</v>
          </cell>
          <cell r="Z25">
            <v>3</v>
          </cell>
          <cell r="AG25">
            <v>0</v>
          </cell>
          <cell r="AH25">
            <v>0</v>
          </cell>
          <cell r="AI25">
            <v>10</v>
          </cell>
          <cell r="AJ25">
            <v>1</v>
          </cell>
          <cell r="AQ25">
            <v>0</v>
          </cell>
          <cell r="AR25">
            <v>0</v>
          </cell>
          <cell r="AS25">
            <v>0</v>
          </cell>
          <cell r="AT25">
            <v>4</v>
          </cell>
          <cell r="BA25">
            <v>1</v>
          </cell>
          <cell r="BB25">
            <v>0</v>
          </cell>
          <cell r="BC25">
            <v>25</v>
          </cell>
          <cell r="BD25">
            <v>0</v>
          </cell>
          <cell r="BK25">
            <v>2</v>
          </cell>
          <cell r="BL25">
            <v>0</v>
          </cell>
          <cell r="BM25">
            <v>55</v>
          </cell>
          <cell r="BN25">
            <v>1</v>
          </cell>
          <cell r="BU25">
            <v>6</v>
          </cell>
          <cell r="BV25">
            <v>0</v>
          </cell>
          <cell r="BW25">
            <v>13</v>
          </cell>
          <cell r="BX25">
            <v>1</v>
          </cell>
        </row>
        <row r="26">
          <cell r="W26">
            <v>0</v>
          </cell>
          <cell r="X26">
            <v>0</v>
          </cell>
          <cell r="Y26">
            <v>1</v>
          </cell>
          <cell r="Z26">
            <v>0</v>
          </cell>
          <cell r="AG26">
            <v>0</v>
          </cell>
          <cell r="AH26">
            <v>0</v>
          </cell>
          <cell r="AI26">
            <v>55</v>
          </cell>
          <cell r="AJ26">
            <v>20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BA26">
            <v>3</v>
          </cell>
          <cell r="BB26">
            <v>1</v>
          </cell>
          <cell r="BC26">
            <v>0</v>
          </cell>
          <cell r="BD26">
            <v>0</v>
          </cell>
          <cell r="BK26">
            <v>0</v>
          </cell>
          <cell r="BL26">
            <v>0</v>
          </cell>
          <cell r="BM26">
            <v>27</v>
          </cell>
          <cell r="BN26">
            <v>16</v>
          </cell>
          <cell r="BU26">
            <v>0</v>
          </cell>
          <cell r="BV26">
            <v>0</v>
          </cell>
          <cell r="BW26">
            <v>3</v>
          </cell>
          <cell r="BX26">
            <v>0</v>
          </cell>
        </row>
        <row r="27">
          <cell r="W27">
            <v>0</v>
          </cell>
          <cell r="X27">
            <v>1</v>
          </cell>
          <cell r="Y27">
            <v>30</v>
          </cell>
          <cell r="Z27">
            <v>22</v>
          </cell>
          <cell r="AG27">
            <v>4</v>
          </cell>
          <cell r="AH27">
            <v>8</v>
          </cell>
          <cell r="AI27">
            <v>350</v>
          </cell>
          <cell r="AJ27">
            <v>211</v>
          </cell>
          <cell r="AQ27">
            <v>0</v>
          </cell>
          <cell r="AR27">
            <v>2</v>
          </cell>
          <cell r="AS27">
            <v>18</v>
          </cell>
          <cell r="AT27">
            <v>21</v>
          </cell>
          <cell r="BA27">
            <v>1</v>
          </cell>
          <cell r="BB27">
            <v>1</v>
          </cell>
          <cell r="BC27">
            <v>60</v>
          </cell>
          <cell r="BD27">
            <v>49</v>
          </cell>
          <cell r="BK27">
            <v>3</v>
          </cell>
          <cell r="BL27">
            <v>9</v>
          </cell>
          <cell r="BM27">
            <v>496</v>
          </cell>
          <cell r="BN27">
            <v>353</v>
          </cell>
          <cell r="BU27">
            <v>3</v>
          </cell>
          <cell r="BV27">
            <v>1</v>
          </cell>
          <cell r="BW27">
            <v>34</v>
          </cell>
          <cell r="BX27">
            <v>12</v>
          </cell>
        </row>
        <row r="28">
          <cell r="W28">
            <v>26</v>
          </cell>
          <cell r="X28">
            <v>90</v>
          </cell>
          <cell r="Y28">
            <v>448</v>
          </cell>
          <cell r="Z28">
            <v>544</v>
          </cell>
          <cell r="AG28">
            <v>17</v>
          </cell>
          <cell r="AH28">
            <v>46</v>
          </cell>
          <cell r="AI28">
            <v>442</v>
          </cell>
          <cell r="AJ28">
            <v>296</v>
          </cell>
          <cell r="AQ28">
            <v>5</v>
          </cell>
          <cell r="AR28">
            <v>7</v>
          </cell>
          <cell r="AS28">
            <v>92</v>
          </cell>
          <cell r="AT28">
            <v>83</v>
          </cell>
          <cell r="BA28">
            <v>6</v>
          </cell>
          <cell r="BB28">
            <v>7</v>
          </cell>
          <cell r="BC28">
            <v>267</v>
          </cell>
          <cell r="BD28">
            <v>189</v>
          </cell>
          <cell r="BK28">
            <v>21</v>
          </cell>
          <cell r="BL28">
            <v>26</v>
          </cell>
          <cell r="BM28">
            <v>311</v>
          </cell>
          <cell r="BN28">
            <v>260</v>
          </cell>
          <cell r="BU28">
            <v>18</v>
          </cell>
          <cell r="BV28">
            <v>9</v>
          </cell>
          <cell r="BW28">
            <v>30</v>
          </cell>
          <cell r="BX28">
            <v>19</v>
          </cell>
        </row>
        <row r="29">
          <cell r="W29">
            <v>0</v>
          </cell>
          <cell r="X29">
            <v>0</v>
          </cell>
          <cell r="Y29">
            <v>15</v>
          </cell>
          <cell r="Z29">
            <v>2</v>
          </cell>
          <cell r="AG29">
            <v>6</v>
          </cell>
          <cell r="AH29">
            <v>0</v>
          </cell>
          <cell r="AI29">
            <v>190</v>
          </cell>
          <cell r="AJ29">
            <v>84</v>
          </cell>
          <cell r="AQ29">
            <v>3</v>
          </cell>
          <cell r="AR29">
            <v>0</v>
          </cell>
          <cell r="AS29">
            <v>28</v>
          </cell>
          <cell r="AT29">
            <v>10</v>
          </cell>
          <cell r="BA29">
            <v>12</v>
          </cell>
          <cell r="BB29">
            <v>6</v>
          </cell>
          <cell r="BC29">
            <v>81</v>
          </cell>
          <cell r="BD29">
            <v>31</v>
          </cell>
          <cell r="BK29">
            <v>56</v>
          </cell>
          <cell r="BL29">
            <v>16</v>
          </cell>
          <cell r="BM29">
            <v>348</v>
          </cell>
          <cell r="BN29">
            <v>117</v>
          </cell>
          <cell r="BU29">
            <v>22</v>
          </cell>
          <cell r="BV29">
            <v>12</v>
          </cell>
          <cell r="BW29">
            <v>56</v>
          </cell>
          <cell r="BX29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8"/>
  <sheetViews>
    <sheetView rightToLeft="1" tabSelected="1" zoomScale="55" zoomScaleNormal="55" workbookViewId="0">
      <selection activeCell="C24" sqref="C24"/>
    </sheetView>
  </sheetViews>
  <sheetFormatPr defaultRowHeight="12.75"/>
  <cols>
    <col min="1" max="5" width="20.7109375" style="1" customWidth="1"/>
    <col min="6" max="7" width="10.7109375" style="1" customWidth="1"/>
    <col min="8" max="8" width="14.42578125" style="1" customWidth="1"/>
    <col min="9" max="19" width="10.7109375" style="1" customWidth="1"/>
    <col min="20" max="16384" width="9.140625" style="1"/>
  </cols>
  <sheetData>
    <row r="1" spans="1:20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0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20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20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20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20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20" ht="57" customHeight="1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1:20" ht="61.5" customHeight="1">
      <c r="A8" s="21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</row>
    <row r="9" spans="1:20" ht="20.100000000000001" customHeight="1">
      <c r="A9" s="25" t="s">
        <v>31</v>
      </c>
      <c r="B9" s="25"/>
      <c r="C9" s="25"/>
      <c r="D9" s="25"/>
      <c r="E9" s="25"/>
      <c r="F9" s="26"/>
      <c r="G9" s="27"/>
      <c r="H9" s="25" t="s">
        <v>0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1:20" ht="20.100000000000001" customHeight="1">
      <c r="A10" s="22" t="s">
        <v>33</v>
      </c>
      <c r="B10" s="22"/>
      <c r="C10" s="22"/>
      <c r="D10" s="22"/>
      <c r="E10" s="22"/>
      <c r="F10" s="28"/>
      <c r="G10" s="29"/>
      <c r="H10" s="22" t="s">
        <v>34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"/>
    </row>
    <row r="11" spans="1:20" ht="25.5" customHeight="1">
      <c r="A11" s="3" t="s">
        <v>1</v>
      </c>
      <c r="B11" s="16" t="s">
        <v>36</v>
      </c>
      <c r="C11" s="17"/>
      <c r="D11" s="16" t="s">
        <v>35</v>
      </c>
      <c r="E11" s="17"/>
      <c r="F11" s="28"/>
      <c r="G11" s="29"/>
      <c r="H11" s="3" t="s">
        <v>1</v>
      </c>
      <c r="I11" s="23" t="s">
        <v>37</v>
      </c>
      <c r="J11" s="23"/>
      <c r="K11" s="23"/>
      <c r="L11" s="23" t="s">
        <v>38</v>
      </c>
      <c r="M11" s="23"/>
      <c r="N11" s="23" t="s">
        <v>39</v>
      </c>
      <c r="O11" s="23"/>
      <c r="P11" s="24" t="s">
        <v>40</v>
      </c>
      <c r="Q11" s="24"/>
      <c r="R11" s="23" t="s">
        <v>41</v>
      </c>
      <c r="S11" s="23"/>
    </row>
    <row r="12" spans="1:20" ht="25.5" customHeight="1">
      <c r="A12" s="3" t="s">
        <v>2</v>
      </c>
      <c r="B12" s="18"/>
      <c r="C12" s="19"/>
      <c r="D12" s="18"/>
      <c r="E12" s="19"/>
      <c r="F12" s="28"/>
      <c r="G12" s="29"/>
      <c r="H12" s="3" t="s">
        <v>2</v>
      </c>
      <c r="I12" s="14" t="s">
        <v>6</v>
      </c>
      <c r="J12" s="10" t="s">
        <v>4</v>
      </c>
      <c r="K12" s="12" t="s">
        <v>5</v>
      </c>
      <c r="L12" s="10" t="s">
        <v>4</v>
      </c>
      <c r="M12" s="12" t="s">
        <v>5</v>
      </c>
      <c r="N12" s="10" t="s">
        <v>4</v>
      </c>
      <c r="O12" s="12" t="s">
        <v>5</v>
      </c>
      <c r="P12" s="10" t="s">
        <v>4</v>
      </c>
      <c r="Q12" s="12" t="s">
        <v>5</v>
      </c>
      <c r="R12" s="10" t="s">
        <v>4</v>
      </c>
      <c r="S12" s="12" t="s">
        <v>5</v>
      </c>
    </row>
    <row r="13" spans="1:20" ht="26.25" customHeight="1">
      <c r="A13" s="4" t="s">
        <v>3</v>
      </c>
      <c r="B13" s="5" t="s">
        <v>4</v>
      </c>
      <c r="C13" s="5" t="s">
        <v>5</v>
      </c>
      <c r="D13" s="6" t="s">
        <v>4</v>
      </c>
      <c r="E13" s="5" t="s">
        <v>5</v>
      </c>
      <c r="F13" s="28"/>
      <c r="G13" s="29"/>
      <c r="H13" s="4" t="s">
        <v>3</v>
      </c>
      <c r="I13" s="15"/>
      <c r="J13" s="11"/>
      <c r="K13" s="13"/>
      <c r="L13" s="11"/>
      <c r="M13" s="13"/>
      <c r="N13" s="11"/>
      <c r="O13" s="13"/>
      <c r="P13" s="11"/>
      <c r="Q13" s="13"/>
      <c r="R13" s="11"/>
      <c r="S13" s="13"/>
    </row>
    <row r="14" spans="1:20" ht="20.100000000000001" customHeight="1">
      <c r="A14" s="7" t="s">
        <v>7</v>
      </c>
      <c r="B14" s="8">
        <f>'[1]جدول 48'!BL7+'[1]جدول 48'!BK7</f>
        <v>20</v>
      </c>
      <c r="C14" s="8">
        <f>'[1]جدول 48'!BN7+'[1]جدول 48'!BM7</f>
        <v>448</v>
      </c>
      <c r="D14" s="8">
        <f>'[1]جدول 48'!BV7+'[1]جدول 48'!BU7</f>
        <v>40</v>
      </c>
      <c r="E14" s="8">
        <f>'[1]جدول 48'!BX7+'[1]جدول 48'!BW7</f>
        <v>278</v>
      </c>
      <c r="F14" s="28"/>
      <c r="G14" s="29"/>
      <c r="H14" s="7" t="s">
        <v>7</v>
      </c>
      <c r="I14" s="8">
        <f t="shared" ref="I14:I37" si="0">SUM(J14:K14)</f>
        <v>2337</v>
      </c>
      <c r="J14" s="8">
        <f t="shared" ref="J14:J37" si="1">SUM(L14,N14,P14,R14,B14,D14)</f>
        <v>107</v>
      </c>
      <c r="K14" s="8">
        <f t="shared" ref="K14:K37" si="2">SUM(M14,O14,Q14,S14,C14,E14)</f>
        <v>2230</v>
      </c>
      <c r="L14" s="8">
        <f>'[1]جدول 48'!X7+'[1]جدول 48'!W7</f>
        <v>4</v>
      </c>
      <c r="M14" s="8">
        <f>'[1]جدول 48'!Z7+'[1]جدول 48'!Y7</f>
        <v>431</v>
      </c>
      <c r="N14" s="8">
        <f>'[1]جدول 48'!AH7+'[1]جدول 48'!AG7</f>
        <v>16</v>
      </c>
      <c r="O14" s="8">
        <f>'[1]جدول 48'!AJ7+'[1]جدول 48'!AI7</f>
        <v>582</v>
      </c>
      <c r="P14" s="8">
        <f>'[1]جدول 48'!AR7+'[1]جدول 48'!AQ7</f>
        <v>3</v>
      </c>
      <c r="Q14" s="8">
        <f>'[1]جدول 48'!AT7+'[1]جدول 48'!AS7</f>
        <v>95</v>
      </c>
      <c r="R14" s="8">
        <f>'[1]جدول 48'!BB7+'[1]جدول 48'!BA7</f>
        <v>24</v>
      </c>
      <c r="S14" s="8">
        <f>'[1]جدول 48'!BD7+'[1]جدول 48'!BC7</f>
        <v>396</v>
      </c>
    </row>
    <row r="15" spans="1:20" ht="20.100000000000001" customHeight="1">
      <c r="A15" s="7" t="s">
        <v>8</v>
      </c>
      <c r="B15" s="8">
        <f>'[1]جدول 48'!BL8+'[1]جدول 48'!BK8</f>
        <v>0</v>
      </c>
      <c r="C15" s="8">
        <f>'[1]جدول 48'!BN8+'[1]جدول 48'!BM8</f>
        <v>6</v>
      </c>
      <c r="D15" s="8">
        <f>'[1]جدول 48'!BV8+'[1]جدول 48'!BU8</f>
        <v>4</v>
      </c>
      <c r="E15" s="8">
        <f>'[1]جدول 48'!BX8+'[1]جدول 48'!BW8</f>
        <v>21</v>
      </c>
      <c r="F15" s="28"/>
      <c r="G15" s="29"/>
      <c r="H15" s="7" t="s">
        <v>8</v>
      </c>
      <c r="I15" s="8">
        <f t="shared" si="0"/>
        <v>84</v>
      </c>
      <c r="J15" s="8">
        <f t="shared" si="1"/>
        <v>8</v>
      </c>
      <c r="K15" s="8">
        <f t="shared" si="2"/>
        <v>76</v>
      </c>
      <c r="L15" s="8">
        <f>'[1]جدول 48'!X8+'[1]جدول 48'!W8</f>
        <v>1</v>
      </c>
      <c r="M15" s="8">
        <f>'[1]جدول 48'!Z8+'[1]جدول 48'!Y8</f>
        <v>20</v>
      </c>
      <c r="N15" s="8">
        <f>'[1]جدول 48'!AH8+'[1]جدول 48'!AG8</f>
        <v>1</v>
      </c>
      <c r="O15" s="8">
        <f>'[1]جدول 48'!AJ8+'[1]جدول 48'!AI8</f>
        <v>21</v>
      </c>
      <c r="P15" s="8">
        <f>'[1]جدول 48'!AR8+'[1]جدول 48'!AQ8</f>
        <v>0</v>
      </c>
      <c r="Q15" s="8">
        <f>'[1]جدول 48'!AT8+'[1]جدول 48'!AS8</f>
        <v>0</v>
      </c>
      <c r="R15" s="8">
        <f>'[1]جدول 48'!BB8+'[1]جدول 48'!BA8</f>
        <v>2</v>
      </c>
      <c r="S15" s="8">
        <f>'[1]جدول 48'!BD8+'[1]جدول 48'!BC8</f>
        <v>8</v>
      </c>
    </row>
    <row r="16" spans="1:20" ht="20.100000000000001" customHeight="1">
      <c r="A16" s="7" t="s">
        <v>9</v>
      </c>
      <c r="B16" s="8">
        <f>'[1]جدول 48'!BL9+'[1]جدول 48'!BK9</f>
        <v>9</v>
      </c>
      <c r="C16" s="8">
        <f>'[1]جدول 48'!BN9+'[1]جدول 48'!BM9</f>
        <v>100</v>
      </c>
      <c r="D16" s="8">
        <f>'[1]جدول 48'!BV9+'[1]جدول 48'!BU9</f>
        <v>18</v>
      </c>
      <c r="E16" s="8">
        <f>'[1]جدول 48'!BX9+'[1]جدول 48'!BW9</f>
        <v>59</v>
      </c>
      <c r="F16" s="28"/>
      <c r="G16" s="29"/>
      <c r="H16" s="7" t="s">
        <v>9</v>
      </c>
      <c r="I16" s="8">
        <f t="shared" si="0"/>
        <v>500</v>
      </c>
      <c r="J16" s="8">
        <f t="shared" si="1"/>
        <v>31</v>
      </c>
      <c r="K16" s="8">
        <f t="shared" si="2"/>
        <v>469</v>
      </c>
      <c r="L16" s="8">
        <f>'[1]جدول 48'!X9+'[1]جدول 48'!W9</f>
        <v>1</v>
      </c>
      <c r="M16" s="8">
        <f>'[1]جدول 48'!Z9+'[1]جدول 48'!Y9</f>
        <v>90</v>
      </c>
      <c r="N16" s="8">
        <f>'[1]جدول 48'!AH9+'[1]جدول 48'!AG9</f>
        <v>3</v>
      </c>
      <c r="O16" s="8">
        <f>'[1]جدول 48'!AJ9+'[1]جدول 48'!AI9</f>
        <v>120</v>
      </c>
      <c r="P16" s="8">
        <f>'[1]جدول 48'!AR9+'[1]جدول 48'!AQ9</f>
        <v>0</v>
      </c>
      <c r="Q16" s="8">
        <f>'[1]جدول 48'!AT9+'[1]جدول 48'!AS9</f>
        <v>10</v>
      </c>
      <c r="R16" s="8">
        <f>'[1]جدول 48'!BB9+'[1]جدول 48'!BA9</f>
        <v>0</v>
      </c>
      <c r="S16" s="8">
        <f>'[1]جدول 48'!BD9+'[1]جدول 48'!BC9</f>
        <v>90</v>
      </c>
    </row>
    <row r="17" spans="1:19" ht="20.100000000000001" customHeight="1">
      <c r="A17" s="7" t="s">
        <v>10</v>
      </c>
      <c r="B17" s="8">
        <f>'[1]جدول 48'!BL10+'[1]جدول 48'!BK10</f>
        <v>0</v>
      </c>
      <c r="C17" s="8">
        <f>'[1]جدول 48'!BN10+'[1]جدول 48'!BM10</f>
        <v>1</v>
      </c>
      <c r="D17" s="8">
        <f>'[1]جدول 48'!BV10+'[1]جدول 48'!BU10</f>
        <v>0</v>
      </c>
      <c r="E17" s="8">
        <f>'[1]جدول 48'!BX10+'[1]جدول 48'!BW10</f>
        <v>4</v>
      </c>
      <c r="F17" s="28"/>
      <c r="G17" s="29"/>
      <c r="H17" s="7" t="s">
        <v>10</v>
      </c>
      <c r="I17" s="8">
        <f t="shared" si="0"/>
        <v>26</v>
      </c>
      <c r="J17" s="8">
        <f t="shared" si="1"/>
        <v>1</v>
      </c>
      <c r="K17" s="8">
        <f t="shared" si="2"/>
        <v>25</v>
      </c>
      <c r="L17" s="8">
        <f>'[1]جدول 48'!X10+'[1]جدول 48'!W10</f>
        <v>0</v>
      </c>
      <c r="M17" s="8">
        <f>'[1]جدول 48'!Z10+'[1]جدول 48'!Y10</f>
        <v>2</v>
      </c>
      <c r="N17" s="8">
        <f>'[1]جدول 48'!AH10+'[1]جدول 48'!AG10</f>
        <v>1</v>
      </c>
      <c r="O17" s="8">
        <f>'[1]جدول 48'!AJ10+'[1]جدول 48'!AI10</f>
        <v>15</v>
      </c>
      <c r="P17" s="8">
        <f>'[1]جدول 48'!AR10+'[1]جدول 48'!AQ10</f>
        <v>0</v>
      </c>
      <c r="Q17" s="8">
        <f>'[1]جدول 48'!AT10+'[1]جدول 48'!AS10</f>
        <v>0</v>
      </c>
      <c r="R17" s="8">
        <f>'[1]جدول 48'!BB10+'[1]جدول 48'!BA10</f>
        <v>0</v>
      </c>
      <c r="S17" s="8">
        <f>'[1]جدول 48'!BD10+'[1]جدول 48'!BC10</f>
        <v>3</v>
      </c>
    </row>
    <row r="18" spans="1:19" ht="20.100000000000001" customHeight="1">
      <c r="A18" s="7" t="s">
        <v>11</v>
      </c>
      <c r="B18" s="8">
        <f>'[1]جدول 48'!BL11+'[1]جدول 48'!BK11</f>
        <v>0</v>
      </c>
      <c r="C18" s="8">
        <f>'[1]جدول 48'!BN11+'[1]جدول 48'!BM11</f>
        <v>5</v>
      </c>
      <c r="D18" s="8">
        <f>'[1]جدول 48'!BV11+'[1]جدول 48'!BU11</f>
        <v>0</v>
      </c>
      <c r="E18" s="8">
        <f>'[1]جدول 48'!BX11+'[1]جدول 48'!BW11</f>
        <v>4</v>
      </c>
      <c r="F18" s="28"/>
      <c r="G18" s="29"/>
      <c r="H18" s="7" t="s">
        <v>11</v>
      </c>
      <c r="I18" s="8">
        <f t="shared" si="0"/>
        <v>25</v>
      </c>
      <c r="J18" s="8">
        <f t="shared" si="1"/>
        <v>0</v>
      </c>
      <c r="K18" s="8">
        <f t="shared" si="2"/>
        <v>25</v>
      </c>
      <c r="L18" s="8">
        <f>'[1]جدول 48'!X11+'[1]جدول 48'!W11</f>
        <v>0</v>
      </c>
      <c r="M18" s="8">
        <f>'[1]جدول 48'!Z11+'[1]جدول 48'!Y11</f>
        <v>7</v>
      </c>
      <c r="N18" s="8">
        <f>'[1]جدول 48'!AH11+'[1]جدول 48'!AG11</f>
        <v>0</v>
      </c>
      <c r="O18" s="8">
        <f>'[1]جدول 48'!AJ11+'[1]جدول 48'!AI11</f>
        <v>9</v>
      </c>
      <c r="P18" s="8">
        <f>'[1]جدول 48'!AR11+'[1]جدول 48'!AQ11</f>
        <v>0</v>
      </c>
      <c r="Q18" s="8">
        <f>'[1]جدول 48'!AT11+'[1]جدول 48'!AS11</f>
        <v>0</v>
      </c>
      <c r="R18" s="8">
        <f>'[1]جدول 48'!BB11+'[1]جدول 48'!BA11</f>
        <v>0</v>
      </c>
      <c r="S18" s="8">
        <f>'[1]جدول 48'!BD11+'[1]جدول 48'!BC11</f>
        <v>0</v>
      </c>
    </row>
    <row r="19" spans="1:19" ht="20.100000000000001" customHeight="1">
      <c r="A19" s="7" t="s">
        <v>12</v>
      </c>
      <c r="B19" s="8">
        <f>'[1]جدول 48'!BL12+'[1]جدول 48'!BK12</f>
        <v>4</v>
      </c>
      <c r="C19" s="8">
        <f>'[1]جدول 48'!BN12+'[1]جدول 48'!BM12</f>
        <v>115</v>
      </c>
      <c r="D19" s="8">
        <f>'[1]جدول 48'!BV12+'[1]جدول 48'!BU12</f>
        <v>12</v>
      </c>
      <c r="E19" s="8">
        <f>'[1]جدول 48'!BX12+'[1]جدول 48'!BW12</f>
        <v>50</v>
      </c>
      <c r="F19" s="28"/>
      <c r="G19" s="29"/>
      <c r="H19" s="7" t="s">
        <v>12</v>
      </c>
      <c r="I19" s="8">
        <f t="shared" si="0"/>
        <v>578</v>
      </c>
      <c r="J19" s="8">
        <f t="shared" si="1"/>
        <v>31</v>
      </c>
      <c r="K19" s="8">
        <f t="shared" si="2"/>
        <v>547</v>
      </c>
      <c r="L19" s="8">
        <f>'[1]جدول 48'!X12+'[1]جدول 48'!W12</f>
        <v>0</v>
      </c>
      <c r="M19" s="8">
        <f>'[1]جدول 48'!Z12+'[1]جدول 48'!Y12</f>
        <v>72</v>
      </c>
      <c r="N19" s="8">
        <f>'[1]جدول 48'!AH12+'[1]جدول 48'!AG12</f>
        <v>11</v>
      </c>
      <c r="O19" s="8">
        <f>'[1]جدول 48'!AJ12+'[1]جدول 48'!AI12</f>
        <v>263</v>
      </c>
      <c r="P19" s="8">
        <f>'[1]جدول 48'!AR12+'[1]جدول 48'!AQ12</f>
        <v>1</v>
      </c>
      <c r="Q19" s="8">
        <f>'[1]جدول 48'!AT12+'[1]جدول 48'!AS12</f>
        <v>22</v>
      </c>
      <c r="R19" s="8">
        <f>'[1]جدول 48'!BB12+'[1]جدول 48'!BA12</f>
        <v>3</v>
      </c>
      <c r="S19" s="8">
        <f>'[1]جدول 48'!BD12+'[1]جدول 48'!BC12</f>
        <v>25</v>
      </c>
    </row>
    <row r="20" spans="1:19" ht="20.100000000000001" customHeight="1">
      <c r="A20" s="7" t="s">
        <v>13</v>
      </c>
      <c r="B20" s="8">
        <f>'[1]جدول 48'!BL13+'[1]جدول 48'!BK13</f>
        <v>15</v>
      </c>
      <c r="C20" s="8">
        <f>'[1]جدول 48'!BN13+'[1]جدول 48'!BM13</f>
        <v>96</v>
      </c>
      <c r="D20" s="8">
        <f>'[1]جدول 48'!BV13+'[1]جدول 48'!BU13</f>
        <v>7</v>
      </c>
      <c r="E20" s="8">
        <f>'[1]جدول 48'!BX13+'[1]جدول 48'!BW13</f>
        <v>31</v>
      </c>
      <c r="F20" s="28"/>
      <c r="G20" s="29"/>
      <c r="H20" s="7" t="s">
        <v>13</v>
      </c>
      <c r="I20" s="8">
        <f t="shared" si="0"/>
        <v>280</v>
      </c>
      <c r="J20" s="8">
        <f t="shared" si="1"/>
        <v>25</v>
      </c>
      <c r="K20" s="8">
        <f t="shared" si="2"/>
        <v>255</v>
      </c>
      <c r="L20" s="8">
        <f>'[1]جدول 48'!X13+'[1]جدول 48'!W13</f>
        <v>0</v>
      </c>
      <c r="M20" s="8">
        <f>'[1]جدول 48'!Z13+'[1]جدول 48'!Y13</f>
        <v>25</v>
      </c>
      <c r="N20" s="8">
        <f>'[1]جدول 48'!AH13+'[1]جدول 48'!AG13</f>
        <v>3</v>
      </c>
      <c r="O20" s="8">
        <f>'[1]جدول 48'!AJ13+'[1]جدول 48'!AI13</f>
        <v>96</v>
      </c>
      <c r="P20" s="8">
        <f>'[1]جدول 48'!AR13+'[1]جدول 48'!AQ13</f>
        <v>0</v>
      </c>
      <c r="Q20" s="8">
        <f>'[1]جدول 48'!AT13+'[1]جدول 48'!AS13</f>
        <v>0</v>
      </c>
      <c r="R20" s="8">
        <f>'[1]جدول 48'!BB13+'[1]جدول 48'!BA13</f>
        <v>0</v>
      </c>
      <c r="S20" s="8">
        <f>'[1]جدول 48'!BD13+'[1]جدول 48'!BC13</f>
        <v>7</v>
      </c>
    </row>
    <row r="21" spans="1:19" ht="20.100000000000001" customHeight="1">
      <c r="A21" s="7" t="s">
        <v>14</v>
      </c>
      <c r="B21" s="8">
        <f>'[1]جدول 48'!BL14+'[1]جدول 48'!BK14</f>
        <v>11</v>
      </c>
      <c r="C21" s="8">
        <f>'[1]جدول 48'!BN14+'[1]جدول 48'!BM14</f>
        <v>629</v>
      </c>
      <c r="D21" s="8">
        <f>'[1]جدول 48'!BV14+'[1]جدول 48'!BU14</f>
        <v>40</v>
      </c>
      <c r="E21" s="8">
        <f>'[1]جدول 48'!BX14+'[1]جدول 48'!BW14</f>
        <v>200</v>
      </c>
      <c r="F21" s="28"/>
      <c r="G21" s="29"/>
      <c r="H21" s="7" t="s">
        <v>14</v>
      </c>
      <c r="I21" s="8">
        <f t="shared" si="0"/>
        <v>3492</v>
      </c>
      <c r="J21" s="8">
        <f t="shared" si="1"/>
        <v>83</v>
      </c>
      <c r="K21" s="8">
        <f t="shared" si="2"/>
        <v>3409</v>
      </c>
      <c r="L21" s="8">
        <f>'[1]جدول 48'!X14+'[1]جدول 48'!W14</f>
        <v>1</v>
      </c>
      <c r="M21" s="8">
        <f>'[1]جدول 48'!Z14+'[1]جدول 48'!Y14</f>
        <v>401</v>
      </c>
      <c r="N21" s="8">
        <f>'[1]جدول 48'!AH14+'[1]جدول 48'!AG14</f>
        <v>17</v>
      </c>
      <c r="O21" s="8">
        <f>'[1]جدول 48'!AJ14+'[1]جدول 48'!AI14</f>
        <v>1555</v>
      </c>
      <c r="P21" s="8">
        <f>'[1]جدول 48'!AR14+'[1]جدول 48'!AQ14</f>
        <v>0</v>
      </c>
      <c r="Q21" s="8">
        <f>'[1]جدول 48'!AT14+'[1]جدول 48'!AS14</f>
        <v>27</v>
      </c>
      <c r="R21" s="8">
        <f>'[1]جدول 48'!BB14+'[1]جدول 48'!BA14</f>
        <v>14</v>
      </c>
      <c r="S21" s="8">
        <f>'[1]جدول 48'!BD14+'[1]جدول 48'!BC14</f>
        <v>597</v>
      </c>
    </row>
    <row r="22" spans="1:19" ht="20.100000000000001" customHeight="1">
      <c r="A22" s="7" t="s">
        <v>15</v>
      </c>
      <c r="B22" s="8">
        <f>'[1]جدول 48'!BL15+'[1]جدول 48'!BK15</f>
        <v>12</v>
      </c>
      <c r="C22" s="8">
        <f>'[1]جدول 48'!BN15+'[1]جدول 48'!BM15</f>
        <v>168</v>
      </c>
      <c r="D22" s="8">
        <f>'[1]جدول 48'!BV15+'[1]جدول 48'!BU15</f>
        <v>14</v>
      </c>
      <c r="E22" s="8">
        <f>'[1]جدول 48'!BX15+'[1]جدول 48'!BW15</f>
        <v>45</v>
      </c>
      <c r="F22" s="28"/>
      <c r="G22" s="29"/>
      <c r="H22" s="7" t="s">
        <v>15</v>
      </c>
      <c r="I22" s="8">
        <f t="shared" si="0"/>
        <v>628</v>
      </c>
      <c r="J22" s="8">
        <f t="shared" si="1"/>
        <v>41</v>
      </c>
      <c r="K22" s="8">
        <f t="shared" si="2"/>
        <v>587</v>
      </c>
      <c r="L22" s="8">
        <f>'[1]جدول 48'!X15+'[1]جدول 48'!W15</f>
        <v>1</v>
      </c>
      <c r="M22" s="8">
        <f>'[1]جدول 48'!Z15+'[1]جدول 48'!Y15</f>
        <v>97</v>
      </c>
      <c r="N22" s="8">
        <f>'[1]جدول 48'!AH15+'[1]جدول 48'!AG15</f>
        <v>3</v>
      </c>
      <c r="O22" s="8">
        <f>'[1]جدول 48'!AJ15+'[1]جدول 48'!AI15</f>
        <v>167</v>
      </c>
      <c r="P22" s="8">
        <f>'[1]جدول 48'!AR15+'[1]جدول 48'!AQ15</f>
        <v>0</v>
      </c>
      <c r="Q22" s="8">
        <f>'[1]جدول 48'!AT15+'[1]جدول 48'!AS15</f>
        <v>12</v>
      </c>
      <c r="R22" s="8">
        <f>'[1]جدول 48'!BB15+'[1]جدول 48'!BA15</f>
        <v>11</v>
      </c>
      <c r="S22" s="8">
        <f>'[1]جدول 48'!BD15+'[1]جدول 48'!BC15</f>
        <v>98</v>
      </c>
    </row>
    <row r="23" spans="1:19" ht="20.100000000000001" customHeight="1">
      <c r="A23" s="7" t="s">
        <v>16</v>
      </c>
      <c r="B23" s="8">
        <f>'[1]جدول 48'!BL16+'[1]جدول 48'!BK16</f>
        <v>14</v>
      </c>
      <c r="C23" s="8">
        <f>'[1]جدول 48'!BN16+'[1]جدول 48'!BM16</f>
        <v>256</v>
      </c>
      <c r="D23" s="8">
        <f>'[1]جدول 48'!BV16+'[1]جدول 48'!BU16</f>
        <v>13</v>
      </c>
      <c r="E23" s="8">
        <f>'[1]جدول 48'!BX16+'[1]جدول 48'!BW16</f>
        <v>15</v>
      </c>
      <c r="F23" s="28"/>
      <c r="G23" s="29"/>
      <c r="H23" s="7" t="s">
        <v>16</v>
      </c>
      <c r="I23" s="8">
        <f t="shared" si="0"/>
        <v>1031</v>
      </c>
      <c r="J23" s="8">
        <f t="shared" si="1"/>
        <v>39</v>
      </c>
      <c r="K23" s="8">
        <f t="shared" si="2"/>
        <v>992</v>
      </c>
      <c r="L23" s="8">
        <f>'[1]جدول 48'!X16+'[1]جدول 48'!W16</f>
        <v>1</v>
      </c>
      <c r="M23" s="8">
        <f>'[1]جدول 48'!Z16+'[1]جدول 48'!Y16</f>
        <v>342</v>
      </c>
      <c r="N23" s="8">
        <f>'[1]جدول 48'!AH16+'[1]جدول 48'!AG16</f>
        <v>4</v>
      </c>
      <c r="O23" s="8">
        <f>'[1]جدول 48'!AJ16+'[1]جدول 48'!AI16</f>
        <v>237</v>
      </c>
      <c r="P23" s="8">
        <f>'[1]جدول 48'!AR16+'[1]جدول 48'!AQ16</f>
        <v>0</v>
      </c>
      <c r="Q23" s="8">
        <f>'[1]جدول 48'!AT16+'[1]جدول 48'!AS16</f>
        <v>19</v>
      </c>
      <c r="R23" s="8">
        <f>'[1]جدول 48'!BB16+'[1]جدول 48'!BA16</f>
        <v>7</v>
      </c>
      <c r="S23" s="8">
        <f>'[1]جدول 48'!BD16+'[1]جدول 48'!BC16</f>
        <v>123</v>
      </c>
    </row>
    <row r="24" spans="1:19" ht="20.100000000000001" customHeight="1">
      <c r="A24" s="7" t="s">
        <v>17</v>
      </c>
      <c r="B24" s="8">
        <f>'[1]جدول 48'!BL17+'[1]جدول 48'!BK17</f>
        <v>3</v>
      </c>
      <c r="C24" s="8">
        <f>'[1]جدول 48'!BN17+'[1]جدول 48'!BM17</f>
        <v>51</v>
      </c>
      <c r="D24" s="8">
        <f>'[1]جدول 48'!BV17+'[1]جدول 48'!BU17</f>
        <v>4</v>
      </c>
      <c r="E24" s="8">
        <f>'[1]جدول 48'!BX17+'[1]جدول 48'!BW17</f>
        <v>5</v>
      </c>
      <c r="F24" s="28"/>
      <c r="G24" s="29"/>
      <c r="H24" s="7" t="s">
        <v>17</v>
      </c>
      <c r="I24" s="8">
        <f t="shared" si="0"/>
        <v>224</v>
      </c>
      <c r="J24" s="8">
        <f t="shared" si="1"/>
        <v>15</v>
      </c>
      <c r="K24" s="8">
        <f t="shared" si="2"/>
        <v>209</v>
      </c>
      <c r="L24" s="8">
        <f>'[1]جدول 48'!X17+'[1]جدول 48'!W17</f>
        <v>0</v>
      </c>
      <c r="M24" s="8">
        <f>'[1]جدول 48'!Z17+'[1]جدول 48'!Y17</f>
        <v>54</v>
      </c>
      <c r="N24" s="8">
        <f>'[1]جدول 48'!AH17+'[1]جدول 48'!AG17</f>
        <v>6</v>
      </c>
      <c r="O24" s="8">
        <f>'[1]جدول 48'!AJ17+'[1]جدول 48'!AI17</f>
        <v>84</v>
      </c>
      <c r="P24" s="8">
        <f>'[1]جدول 48'!AR17+'[1]جدول 48'!AQ17</f>
        <v>0</v>
      </c>
      <c r="Q24" s="8">
        <f>'[1]جدول 48'!AT17+'[1]جدول 48'!AS17</f>
        <v>4</v>
      </c>
      <c r="R24" s="8">
        <f>'[1]جدول 48'!BB17+'[1]جدول 48'!BA17</f>
        <v>2</v>
      </c>
      <c r="S24" s="8">
        <f>'[1]جدول 48'!BD17+'[1]جدول 48'!BC17</f>
        <v>11</v>
      </c>
    </row>
    <row r="25" spans="1:19" ht="20.100000000000001" customHeight="1">
      <c r="A25" s="7" t="s">
        <v>18</v>
      </c>
      <c r="B25" s="8">
        <f>'[1]جدول 48'!BL18+'[1]جدول 48'!BK18</f>
        <v>22</v>
      </c>
      <c r="C25" s="8">
        <f>'[1]جدول 48'!BN18+'[1]جدول 48'!BM18</f>
        <v>436</v>
      </c>
      <c r="D25" s="8">
        <f>'[1]جدول 48'!BV18+'[1]جدول 48'!BU18</f>
        <v>28</v>
      </c>
      <c r="E25" s="8">
        <f>'[1]جدول 48'!BX18+'[1]جدول 48'!BW18</f>
        <v>291</v>
      </c>
      <c r="F25" s="28"/>
      <c r="G25" s="29"/>
      <c r="H25" s="7" t="s">
        <v>18</v>
      </c>
      <c r="I25" s="8">
        <f t="shared" si="0"/>
        <v>1852</v>
      </c>
      <c r="J25" s="8">
        <f t="shared" si="1"/>
        <v>78</v>
      </c>
      <c r="K25" s="8">
        <f t="shared" si="2"/>
        <v>1774</v>
      </c>
      <c r="L25" s="8">
        <f>'[1]جدول 48'!X18+'[1]جدول 48'!W18</f>
        <v>5</v>
      </c>
      <c r="M25" s="8">
        <f>'[1]جدول 48'!Z18+'[1]جدول 48'!Y18</f>
        <v>276</v>
      </c>
      <c r="N25" s="8">
        <f>'[1]جدول 48'!AH18+'[1]جدول 48'!AG18</f>
        <v>20</v>
      </c>
      <c r="O25" s="8">
        <f>'[1]جدول 48'!AJ18+'[1]جدول 48'!AI18</f>
        <v>519</v>
      </c>
      <c r="P25" s="8">
        <f>'[1]جدول 48'!AR18+'[1]جدول 48'!AQ18</f>
        <v>1</v>
      </c>
      <c r="Q25" s="8">
        <f>'[1]جدول 48'!AT18+'[1]جدول 48'!AS18</f>
        <v>26</v>
      </c>
      <c r="R25" s="8">
        <f>'[1]جدول 48'!BB18+'[1]جدول 48'!BA18</f>
        <v>2</v>
      </c>
      <c r="S25" s="8">
        <f>'[1]جدول 48'!BD18+'[1]جدول 48'!BC18</f>
        <v>226</v>
      </c>
    </row>
    <row r="26" spans="1:19" ht="20.100000000000001" customHeight="1">
      <c r="A26" s="7" t="s">
        <v>19</v>
      </c>
      <c r="B26" s="8">
        <f>'[1]جدول 48'!BL19+'[1]جدول 48'!BK19</f>
        <v>28</v>
      </c>
      <c r="C26" s="8">
        <f>'[1]جدول 48'!BN19+'[1]جدول 48'!BM19</f>
        <v>680</v>
      </c>
      <c r="D26" s="8">
        <f>'[1]جدول 48'!BV19+'[1]جدول 48'!BU19</f>
        <v>41</v>
      </c>
      <c r="E26" s="8">
        <f>'[1]جدول 48'!BX19+'[1]جدول 48'!BW19</f>
        <v>287</v>
      </c>
      <c r="F26" s="28"/>
      <c r="G26" s="29"/>
      <c r="H26" s="7" t="s">
        <v>19</v>
      </c>
      <c r="I26" s="8">
        <f t="shared" si="0"/>
        <v>2574</v>
      </c>
      <c r="J26" s="8">
        <f t="shared" si="1"/>
        <v>107</v>
      </c>
      <c r="K26" s="8">
        <f t="shared" si="2"/>
        <v>2467</v>
      </c>
      <c r="L26" s="8">
        <f>'[1]جدول 48'!X19+'[1]جدول 48'!W19</f>
        <v>7</v>
      </c>
      <c r="M26" s="8">
        <f>'[1]جدول 48'!Z19+'[1]جدول 48'!Y19</f>
        <v>490</v>
      </c>
      <c r="N26" s="8">
        <f>'[1]جدول 48'!AH19+'[1]جدول 48'!AG19</f>
        <v>14</v>
      </c>
      <c r="O26" s="8">
        <f>'[1]جدول 48'!AJ19+'[1]جدول 48'!AI19</f>
        <v>616</v>
      </c>
      <c r="P26" s="8">
        <f>'[1]جدول 48'!AR19+'[1]جدول 48'!AQ19</f>
        <v>1</v>
      </c>
      <c r="Q26" s="8">
        <f>'[1]جدول 48'!AT19+'[1]جدول 48'!AS19</f>
        <v>19</v>
      </c>
      <c r="R26" s="8">
        <f>'[1]جدول 48'!BB19+'[1]جدول 48'!BA19</f>
        <v>16</v>
      </c>
      <c r="S26" s="8">
        <f>'[1]جدول 48'!BD19+'[1]جدول 48'!BC19</f>
        <v>375</v>
      </c>
    </row>
    <row r="27" spans="1:19" ht="20.100000000000001" customHeight="1">
      <c r="A27" s="7" t="s">
        <v>20</v>
      </c>
      <c r="B27" s="8">
        <f>'[1]جدول 48'!BL20+'[1]جدول 48'!BK20</f>
        <v>0</v>
      </c>
      <c r="C27" s="8">
        <f>'[1]جدول 48'!BN20+'[1]جدول 48'!BM20</f>
        <v>137</v>
      </c>
      <c r="D27" s="8">
        <f>'[1]جدول 48'!BV20+'[1]جدول 48'!BU20</f>
        <v>1</v>
      </c>
      <c r="E27" s="8">
        <f>'[1]جدول 48'!BX20+'[1]جدول 48'!BW20</f>
        <v>7</v>
      </c>
      <c r="F27" s="28"/>
      <c r="G27" s="29"/>
      <c r="H27" s="7" t="s">
        <v>20</v>
      </c>
      <c r="I27" s="8">
        <f t="shared" si="0"/>
        <v>243</v>
      </c>
      <c r="J27" s="8">
        <f t="shared" si="1"/>
        <v>1</v>
      </c>
      <c r="K27" s="8">
        <f t="shared" si="2"/>
        <v>242</v>
      </c>
      <c r="L27" s="8">
        <f>'[1]جدول 48'!X20+'[1]جدول 48'!W20</f>
        <v>0</v>
      </c>
      <c r="M27" s="8">
        <f>'[1]جدول 48'!Z20+'[1]جدول 48'!Y20</f>
        <v>27</v>
      </c>
      <c r="N27" s="8">
        <f>'[1]جدول 48'!AH20+'[1]جدول 48'!AG20</f>
        <v>0</v>
      </c>
      <c r="O27" s="8">
        <f>'[1]جدول 48'!AJ20+'[1]جدول 48'!AI20</f>
        <v>52</v>
      </c>
      <c r="P27" s="8">
        <f>'[1]جدول 48'!AR20+'[1]جدول 48'!AQ20</f>
        <v>0</v>
      </c>
      <c r="Q27" s="8">
        <f>'[1]جدول 48'!AT20+'[1]جدول 48'!AS20</f>
        <v>0</v>
      </c>
      <c r="R27" s="8">
        <f>'[1]جدول 48'!BB20+'[1]جدول 48'!BA20</f>
        <v>0</v>
      </c>
      <c r="S27" s="8">
        <f>'[1]جدول 48'!BD20+'[1]جدول 48'!BC20</f>
        <v>19</v>
      </c>
    </row>
    <row r="28" spans="1:19" ht="20.100000000000001" customHeight="1">
      <c r="A28" s="7" t="s">
        <v>21</v>
      </c>
      <c r="B28" s="8">
        <f>'[1]جدول 48'!BL21+'[1]جدول 48'!BK21</f>
        <v>32</v>
      </c>
      <c r="C28" s="8">
        <f>'[1]جدول 48'!BN21+'[1]جدول 48'!BM21</f>
        <v>659</v>
      </c>
      <c r="D28" s="8">
        <f>'[1]جدول 48'!BV21+'[1]جدول 48'!BU21</f>
        <v>46</v>
      </c>
      <c r="E28" s="8">
        <f>'[1]جدول 48'!BX21+'[1]جدول 48'!BW21</f>
        <v>322</v>
      </c>
      <c r="F28" s="28"/>
      <c r="G28" s="29"/>
      <c r="H28" s="7" t="s">
        <v>21</v>
      </c>
      <c r="I28" s="8">
        <f t="shared" si="0"/>
        <v>2656</v>
      </c>
      <c r="J28" s="8">
        <f t="shared" si="1"/>
        <v>116</v>
      </c>
      <c r="K28" s="8">
        <f t="shared" si="2"/>
        <v>2540</v>
      </c>
      <c r="L28" s="8">
        <f>'[1]جدول 48'!X21+'[1]جدول 48'!W21</f>
        <v>4</v>
      </c>
      <c r="M28" s="8">
        <f>'[1]جدول 48'!Z21+'[1]جدول 48'!Y21</f>
        <v>433</v>
      </c>
      <c r="N28" s="8">
        <f>'[1]جدول 48'!AH21+'[1]جدول 48'!AG21</f>
        <v>14</v>
      </c>
      <c r="O28" s="8">
        <f>'[1]جدول 48'!AJ21+'[1]جدول 48'!AI21</f>
        <v>598</v>
      </c>
      <c r="P28" s="8">
        <f>'[1]جدول 48'!AR21+'[1]جدول 48'!AQ21</f>
        <v>0</v>
      </c>
      <c r="Q28" s="8">
        <f>'[1]جدول 48'!AT21+'[1]جدول 48'!AS21</f>
        <v>67</v>
      </c>
      <c r="R28" s="8">
        <f>'[1]جدول 48'!BB21+'[1]جدول 48'!BA21</f>
        <v>20</v>
      </c>
      <c r="S28" s="8">
        <f>'[1]جدول 48'!BD21+'[1]جدول 48'!BC21</f>
        <v>461</v>
      </c>
    </row>
    <row r="29" spans="1:19" ht="20.100000000000001" customHeight="1">
      <c r="A29" s="7" t="s">
        <v>22</v>
      </c>
      <c r="B29" s="8">
        <f>'[1]جدول 48'!BL22+'[1]جدول 48'!BK22</f>
        <v>13</v>
      </c>
      <c r="C29" s="8">
        <f>'[1]جدول 48'!BN22+'[1]جدول 48'!BM22</f>
        <v>457</v>
      </c>
      <c r="D29" s="8">
        <f>'[1]جدول 48'!BV22+'[1]جدول 48'!BU22</f>
        <v>28</v>
      </c>
      <c r="E29" s="8">
        <f>'[1]جدول 48'!BX22+'[1]جدول 48'!BW22</f>
        <v>192</v>
      </c>
      <c r="F29" s="28"/>
      <c r="G29" s="29"/>
      <c r="H29" s="7" t="s">
        <v>22</v>
      </c>
      <c r="I29" s="8">
        <f t="shared" si="0"/>
        <v>2407</v>
      </c>
      <c r="J29" s="8">
        <f t="shared" si="1"/>
        <v>68</v>
      </c>
      <c r="K29" s="8">
        <f t="shared" si="2"/>
        <v>2339</v>
      </c>
      <c r="L29" s="8">
        <f>'[1]جدول 48'!X22+'[1]جدول 48'!W22</f>
        <v>0</v>
      </c>
      <c r="M29" s="8">
        <f>'[1]جدول 48'!Z22+'[1]جدول 48'!Y22</f>
        <v>449</v>
      </c>
      <c r="N29" s="8">
        <f>'[1]جدول 48'!AH22+'[1]جدول 48'!AG22</f>
        <v>14</v>
      </c>
      <c r="O29" s="8">
        <f>'[1]جدول 48'!AJ22+'[1]جدول 48'!AI22</f>
        <v>762</v>
      </c>
      <c r="P29" s="8">
        <f>'[1]جدول 48'!AR22+'[1]جدول 48'!AQ22</f>
        <v>2</v>
      </c>
      <c r="Q29" s="8">
        <f>'[1]جدول 48'!AT22+'[1]جدول 48'!AS22</f>
        <v>64</v>
      </c>
      <c r="R29" s="8">
        <f>'[1]جدول 48'!BB22+'[1]جدول 48'!BA22</f>
        <v>11</v>
      </c>
      <c r="S29" s="8">
        <f>'[1]جدول 48'!BD22+'[1]جدول 48'!BC22</f>
        <v>415</v>
      </c>
    </row>
    <row r="30" spans="1:19" ht="20.100000000000001" customHeight="1">
      <c r="A30" s="7" t="s">
        <v>23</v>
      </c>
      <c r="B30" s="8">
        <f>'[1]جدول 48'!BL23+'[1]جدول 48'!BK23</f>
        <v>116</v>
      </c>
      <c r="C30" s="8">
        <f>'[1]جدول 48'!BN23+'[1]جدول 48'!BM23</f>
        <v>297</v>
      </c>
      <c r="D30" s="8">
        <f>'[1]جدول 48'!BV23+'[1]جدول 48'!BU23</f>
        <v>32</v>
      </c>
      <c r="E30" s="8">
        <f>'[1]جدول 48'!BX23+'[1]جدول 48'!BW23</f>
        <v>115</v>
      </c>
      <c r="F30" s="28"/>
      <c r="G30" s="29"/>
      <c r="H30" s="7" t="s">
        <v>23</v>
      </c>
      <c r="I30" s="8">
        <f t="shared" si="0"/>
        <v>1698</v>
      </c>
      <c r="J30" s="8">
        <f t="shared" si="1"/>
        <v>227</v>
      </c>
      <c r="K30" s="8">
        <f t="shared" si="2"/>
        <v>1471</v>
      </c>
      <c r="L30" s="8">
        <f>'[1]جدول 48'!X23+'[1]جدول 48'!W23</f>
        <v>0</v>
      </c>
      <c r="M30" s="8">
        <f>'[1]جدول 48'!Z23+'[1]جدول 48'!Y23</f>
        <v>144</v>
      </c>
      <c r="N30" s="8">
        <f>'[1]جدول 48'!AH23+'[1]جدول 48'!AG23</f>
        <v>67</v>
      </c>
      <c r="O30" s="8">
        <f>'[1]جدول 48'!AJ23+'[1]جدول 48'!AI23</f>
        <v>705</v>
      </c>
      <c r="P30" s="8">
        <f>'[1]جدول 48'!AR23+'[1]جدول 48'!AQ23</f>
        <v>0</v>
      </c>
      <c r="Q30" s="8">
        <f>'[1]جدول 48'!AT23+'[1]جدول 48'!AS23</f>
        <v>22</v>
      </c>
      <c r="R30" s="8">
        <f>'[1]جدول 48'!BB23+'[1]جدول 48'!BA23</f>
        <v>12</v>
      </c>
      <c r="S30" s="8">
        <f>'[1]جدول 48'!BD23+'[1]جدول 48'!BC23</f>
        <v>188</v>
      </c>
    </row>
    <row r="31" spans="1:19" ht="20.100000000000001" customHeight="1">
      <c r="A31" s="7" t="s">
        <v>24</v>
      </c>
      <c r="B31" s="8">
        <f>'[1]جدول 48'!BL24+'[1]جدول 48'!BK24</f>
        <v>289</v>
      </c>
      <c r="C31" s="8">
        <f>'[1]جدول 48'!BN24+'[1]جدول 48'!BM24</f>
        <v>141</v>
      </c>
      <c r="D31" s="8">
        <f>'[1]جدول 48'!BV24+'[1]جدول 48'!BU24</f>
        <v>250</v>
      </c>
      <c r="E31" s="8">
        <f>'[1]جدول 48'!BX24+'[1]جدول 48'!BW24</f>
        <v>89</v>
      </c>
      <c r="F31" s="28"/>
      <c r="G31" s="29"/>
      <c r="H31" s="7" t="s">
        <v>24</v>
      </c>
      <c r="I31" s="8">
        <f t="shared" si="0"/>
        <v>2173</v>
      </c>
      <c r="J31" s="8">
        <f t="shared" si="1"/>
        <v>894</v>
      </c>
      <c r="K31" s="8">
        <f t="shared" si="2"/>
        <v>1279</v>
      </c>
      <c r="L31" s="8">
        <f>'[1]جدول 48'!X24+'[1]جدول 48'!W24</f>
        <v>6</v>
      </c>
      <c r="M31" s="8">
        <f>'[1]جدول 48'!Z24+'[1]جدول 48'!Y24</f>
        <v>309</v>
      </c>
      <c r="N31" s="8">
        <f>'[1]جدول 48'!AH24+'[1]جدول 48'!AG24</f>
        <v>254</v>
      </c>
      <c r="O31" s="8">
        <f>'[1]جدول 48'!AJ24+'[1]جدول 48'!AI24</f>
        <v>617</v>
      </c>
      <c r="P31" s="8">
        <f>'[1]جدول 48'!AR24+'[1]جدول 48'!AQ24</f>
        <v>0</v>
      </c>
      <c r="Q31" s="8">
        <f>'[1]جدول 48'!AT24+'[1]جدول 48'!AS24</f>
        <v>4</v>
      </c>
      <c r="R31" s="8">
        <f>'[1]جدول 48'!BB24+'[1]جدول 48'!BA24</f>
        <v>95</v>
      </c>
      <c r="S31" s="8">
        <f>'[1]جدول 48'!BD24+'[1]جدول 48'!BC24</f>
        <v>119</v>
      </c>
    </row>
    <row r="32" spans="1:19" ht="20.100000000000001" customHeight="1">
      <c r="A32" s="7" t="s">
        <v>25</v>
      </c>
      <c r="B32" s="8">
        <f>'[1]جدول 48'!BL25+'[1]جدول 48'!BK25</f>
        <v>2</v>
      </c>
      <c r="C32" s="8">
        <f>'[1]جدول 48'!BN25+'[1]جدول 48'!BM25</f>
        <v>56</v>
      </c>
      <c r="D32" s="8">
        <f>'[1]جدول 48'!BV25+'[1]جدول 48'!BU25</f>
        <v>6</v>
      </c>
      <c r="E32" s="8">
        <f>'[1]جدول 48'!BX25+'[1]جدول 48'!BW25</f>
        <v>14</v>
      </c>
      <c r="F32" s="28"/>
      <c r="G32" s="29"/>
      <c r="H32" s="7" t="s">
        <v>25</v>
      </c>
      <c r="I32" s="8">
        <f t="shared" si="0"/>
        <v>134</v>
      </c>
      <c r="J32" s="8">
        <f t="shared" si="1"/>
        <v>9</v>
      </c>
      <c r="K32" s="8">
        <f t="shared" si="2"/>
        <v>125</v>
      </c>
      <c r="L32" s="8">
        <f>'[1]جدول 48'!X25+'[1]جدول 48'!W25</f>
        <v>0</v>
      </c>
      <c r="M32" s="8">
        <f>'[1]جدول 48'!Z25+'[1]جدول 48'!Y25</f>
        <v>15</v>
      </c>
      <c r="N32" s="8">
        <f>'[1]جدول 48'!AH25+'[1]جدول 48'!AG25</f>
        <v>0</v>
      </c>
      <c r="O32" s="8">
        <f>'[1]جدول 48'!AJ25+'[1]جدول 48'!AI25</f>
        <v>11</v>
      </c>
      <c r="P32" s="8">
        <f>'[1]جدول 48'!AR25+'[1]جدول 48'!AQ25</f>
        <v>0</v>
      </c>
      <c r="Q32" s="8">
        <f>'[1]جدول 48'!AT25+'[1]جدول 48'!AS25</f>
        <v>4</v>
      </c>
      <c r="R32" s="8">
        <f>'[1]جدول 48'!BB25+'[1]جدول 48'!BA25</f>
        <v>1</v>
      </c>
      <c r="S32" s="8">
        <f>'[1]جدول 48'!BD25+'[1]جدول 48'!BC25</f>
        <v>25</v>
      </c>
    </row>
    <row r="33" spans="1:19" ht="20.100000000000001" customHeight="1">
      <c r="A33" s="7" t="s">
        <v>26</v>
      </c>
      <c r="B33" s="8">
        <f>'[1]جدول 48'!BL26+'[1]جدول 48'!BK26</f>
        <v>0</v>
      </c>
      <c r="C33" s="8">
        <f>'[1]جدول 48'!BN26+'[1]جدول 48'!BM26</f>
        <v>43</v>
      </c>
      <c r="D33" s="8">
        <f>'[1]جدول 48'!BV26+'[1]جدول 48'!BU26</f>
        <v>0</v>
      </c>
      <c r="E33" s="8">
        <f>'[1]جدول 48'!BX26+'[1]جدول 48'!BW26</f>
        <v>3</v>
      </c>
      <c r="F33" s="28"/>
      <c r="G33" s="29"/>
      <c r="H33" s="7" t="s">
        <v>26</v>
      </c>
      <c r="I33" s="8">
        <f t="shared" si="0"/>
        <v>126</v>
      </c>
      <c r="J33" s="8">
        <f t="shared" si="1"/>
        <v>4</v>
      </c>
      <c r="K33" s="8">
        <f t="shared" si="2"/>
        <v>122</v>
      </c>
      <c r="L33" s="8">
        <f>'[1]جدول 48'!X26+'[1]جدول 48'!W26</f>
        <v>0</v>
      </c>
      <c r="M33" s="8">
        <f>'[1]جدول 48'!Z26+'[1]جدول 48'!Y26</f>
        <v>1</v>
      </c>
      <c r="N33" s="8">
        <f>'[1]جدول 48'!AH26+'[1]جدول 48'!AG26</f>
        <v>0</v>
      </c>
      <c r="O33" s="8">
        <f>'[1]جدول 48'!AJ26+'[1]جدول 48'!AI26</f>
        <v>75</v>
      </c>
      <c r="P33" s="8">
        <f>'[1]جدول 48'!AR26+'[1]جدول 48'!AQ26</f>
        <v>0</v>
      </c>
      <c r="Q33" s="8">
        <f>'[1]جدول 48'!AT26+'[1]جدول 48'!AS26</f>
        <v>0</v>
      </c>
      <c r="R33" s="8">
        <f>'[1]جدول 48'!BB26+'[1]جدول 48'!BA26</f>
        <v>4</v>
      </c>
      <c r="S33" s="8">
        <f>'[1]جدول 48'!BD26+'[1]جدول 48'!BC26</f>
        <v>0</v>
      </c>
    </row>
    <row r="34" spans="1:19" ht="20.100000000000001" customHeight="1">
      <c r="A34" s="7" t="s">
        <v>27</v>
      </c>
      <c r="B34" s="8">
        <f>'[1]جدول 48'!BL27+'[1]جدول 48'!BK27</f>
        <v>12</v>
      </c>
      <c r="C34" s="8">
        <f>'[1]جدول 48'!BN27+'[1]جدول 48'!BM27</f>
        <v>849</v>
      </c>
      <c r="D34" s="8">
        <f>'[1]جدول 48'!BV27+'[1]جدول 48'!BU27</f>
        <v>4</v>
      </c>
      <c r="E34" s="8">
        <f>'[1]جدول 48'!BX27+'[1]جدول 48'!BW27</f>
        <v>46</v>
      </c>
      <c r="F34" s="28"/>
      <c r="G34" s="29"/>
      <c r="H34" s="7" t="s">
        <v>27</v>
      </c>
      <c r="I34" s="8">
        <f t="shared" si="0"/>
        <v>1689</v>
      </c>
      <c r="J34" s="8">
        <f t="shared" si="1"/>
        <v>33</v>
      </c>
      <c r="K34" s="8">
        <f t="shared" si="2"/>
        <v>1656</v>
      </c>
      <c r="L34" s="8">
        <f>'[1]جدول 48'!X27+'[1]جدول 48'!W27</f>
        <v>1</v>
      </c>
      <c r="M34" s="8">
        <f>'[1]جدول 48'!Z27+'[1]جدول 48'!Y27</f>
        <v>52</v>
      </c>
      <c r="N34" s="8">
        <f>'[1]جدول 48'!AH27+'[1]جدول 48'!AG27</f>
        <v>12</v>
      </c>
      <c r="O34" s="8">
        <f>'[1]جدول 48'!AJ27+'[1]جدول 48'!AI27</f>
        <v>561</v>
      </c>
      <c r="P34" s="8">
        <f>'[1]جدول 48'!AR27+'[1]جدول 48'!AQ27</f>
        <v>2</v>
      </c>
      <c r="Q34" s="8">
        <f>'[1]جدول 48'!AT27+'[1]جدول 48'!AS27</f>
        <v>39</v>
      </c>
      <c r="R34" s="8">
        <f>'[1]جدول 48'!BB27+'[1]جدول 48'!BA27</f>
        <v>2</v>
      </c>
      <c r="S34" s="8">
        <f>'[1]جدول 48'!BD27+'[1]جدول 48'!BC27</f>
        <v>109</v>
      </c>
    </row>
    <row r="35" spans="1:19" ht="20.100000000000001" customHeight="1">
      <c r="A35" s="7" t="s">
        <v>28</v>
      </c>
      <c r="B35" s="8">
        <f>'[1]جدول 48'!BL28+'[1]جدول 48'!BK28</f>
        <v>47</v>
      </c>
      <c r="C35" s="8">
        <f>'[1]جدول 48'!BN28+'[1]جدول 48'!BM28</f>
        <v>571</v>
      </c>
      <c r="D35" s="8">
        <f>'[1]جدول 48'!BV28+'[1]جدول 48'!BU28</f>
        <v>27</v>
      </c>
      <c r="E35" s="8">
        <f>'[1]جدول 48'!BX28+'[1]جدول 48'!BW28</f>
        <v>49</v>
      </c>
      <c r="F35" s="28"/>
      <c r="G35" s="29"/>
      <c r="H35" s="7" t="s">
        <v>28</v>
      </c>
      <c r="I35" s="8">
        <f t="shared" si="0"/>
        <v>3259</v>
      </c>
      <c r="J35" s="8">
        <f t="shared" si="1"/>
        <v>278</v>
      </c>
      <c r="K35" s="8">
        <f t="shared" si="2"/>
        <v>2981</v>
      </c>
      <c r="L35" s="8">
        <f>'[1]جدول 48'!X28+'[1]جدول 48'!W28</f>
        <v>116</v>
      </c>
      <c r="M35" s="8">
        <f>'[1]جدول 48'!Z28+'[1]جدول 48'!Y28</f>
        <v>992</v>
      </c>
      <c r="N35" s="8">
        <f>'[1]جدول 48'!AH28+'[1]جدول 48'!AG28</f>
        <v>63</v>
      </c>
      <c r="O35" s="8">
        <f>'[1]جدول 48'!AJ28+'[1]جدول 48'!AI28</f>
        <v>738</v>
      </c>
      <c r="P35" s="8">
        <f>'[1]جدول 48'!AR28+'[1]جدول 48'!AQ28</f>
        <v>12</v>
      </c>
      <c r="Q35" s="8">
        <f>'[1]جدول 48'!AT28+'[1]جدول 48'!AS28</f>
        <v>175</v>
      </c>
      <c r="R35" s="8">
        <f>'[1]جدول 48'!BB28+'[1]جدول 48'!BA28</f>
        <v>13</v>
      </c>
      <c r="S35" s="8">
        <f>'[1]جدول 48'!BD28+'[1]جدول 48'!BC28</f>
        <v>456</v>
      </c>
    </row>
    <row r="36" spans="1:19" ht="20.100000000000001" customHeight="1">
      <c r="A36" s="7" t="s">
        <v>29</v>
      </c>
      <c r="B36" s="8">
        <f>'[1]جدول 48'!BL29+'[1]جدول 48'!BK29</f>
        <v>72</v>
      </c>
      <c r="C36" s="8">
        <f>'[1]جدول 48'!BN29+'[1]جدول 48'!BM29</f>
        <v>465</v>
      </c>
      <c r="D36" s="8">
        <f>'[1]جدول 48'!BV29+'[1]جدول 48'!BU29</f>
        <v>34</v>
      </c>
      <c r="E36" s="8">
        <f>'[1]جدول 48'!BX29+'[1]جدول 48'!BW29</f>
        <v>62</v>
      </c>
      <c r="F36" s="28"/>
      <c r="G36" s="29"/>
      <c r="H36" s="7" t="s">
        <v>29</v>
      </c>
      <c r="I36" s="8">
        <f t="shared" si="0"/>
        <v>1101</v>
      </c>
      <c r="J36" s="8">
        <f t="shared" si="1"/>
        <v>133</v>
      </c>
      <c r="K36" s="8">
        <f t="shared" si="2"/>
        <v>968</v>
      </c>
      <c r="L36" s="8">
        <f>'[1]جدول 48'!X29+'[1]جدول 48'!W29</f>
        <v>0</v>
      </c>
      <c r="M36" s="8">
        <f>'[1]جدول 48'!Z29+'[1]جدول 48'!Y29</f>
        <v>17</v>
      </c>
      <c r="N36" s="8">
        <f>'[1]جدول 48'!AH29+'[1]جدول 48'!AG29</f>
        <v>6</v>
      </c>
      <c r="O36" s="8">
        <f>'[1]جدول 48'!AJ29+'[1]جدول 48'!AI29</f>
        <v>274</v>
      </c>
      <c r="P36" s="8">
        <f>'[1]جدول 48'!AR29+'[1]جدول 48'!AQ29</f>
        <v>3</v>
      </c>
      <c r="Q36" s="8">
        <f>'[1]جدول 48'!AT29+'[1]جدول 48'!AS29</f>
        <v>38</v>
      </c>
      <c r="R36" s="8">
        <f>'[1]جدول 48'!BB29+'[1]جدول 48'!BA29</f>
        <v>18</v>
      </c>
      <c r="S36" s="8">
        <f>'[1]جدول 48'!BD29+'[1]جدول 48'!BC29</f>
        <v>112</v>
      </c>
    </row>
    <row r="37" spans="1:19" ht="29.25" customHeight="1">
      <c r="A37" s="9" t="s">
        <v>30</v>
      </c>
      <c r="B37" s="4">
        <f>SUM(B14:B36)</f>
        <v>721</v>
      </c>
      <c r="C37" s="4">
        <f>SUM(C14:C36)</f>
        <v>6666</v>
      </c>
      <c r="D37" s="4">
        <f>SUM(D14:D36)</f>
        <v>649</v>
      </c>
      <c r="E37" s="4">
        <f>SUM(E14:E36)</f>
        <v>2189</v>
      </c>
      <c r="F37" s="30"/>
      <c r="G37" s="31"/>
      <c r="H37" s="9" t="s">
        <v>30</v>
      </c>
      <c r="I37" s="4">
        <f t="shared" si="0"/>
        <v>29117</v>
      </c>
      <c r="J37" s="4">
        <f t="shared" si="1"/>
        <v>2329</v>
      </c>
      <c r="K37" s="4">
        <f t="shared" si="2"/>
        <v>26788</v>
      </c>
      <c r="L37" s="4">
        <f t="shared" ref="L37:S37" si="3">SUM(L14:L36)</f>
        <v>148</v>
      </c>
      <c r="M37" s="4">
        <f t="shared" si="3"/>
        <v>4746</v>
      </c>
      <c r="N37" s="4">
        <f t="shared" si="3"/>
        <v>529</v>
      </c>
      <c r="O37" s="4">
        <f t="shared" si="3"/>
        <v>8677</v>
      </c>
      <c r="P37" s="4">
        <f t="shared" si="3"/>
        <v>25</v>
      </c>
      <c r="Q37" s="4">
        <f t="shared" si="3"/>
        <v>647</v>
      </c>
      <c r="R37" s="4">
        <f t="shared" si="3"/>
        <v>257</v>
      </c>
      <c r="S37" s="4">
        <f t="shared" si="3"/>
        <v>3863</v>
      </c>
    </row>
    <row r="42" spans="1:19" ht="23.25" customHeight="1"/>
    <row r="43" spans="1:19" ht="25.5" customHeight="1"/>
    <row r="44" spans="1:19" ht="26.25" customHeight="1"/>
    <row r="45" spans="1:19" ht="18" customHeight="1"/>
    <row r="46" spans="1:19" ht="18" customHeight="1"/>
    <row r="47" spans="1:19" ht="18" customHeight="1"/>
    <row r="48" spans="1:19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</sheetData>
  <mergeCells count="25">
    <mergeCell ref="I12:I13"/>
    <mergeCell ref="D11:E12"/>
    <mergeCell ref="B11:C12"/>
    <mergeCell ref="A1:S7"/>
    <mergeCell ref="A8:S8"/>
    <mergeCell ref="H10:S10"/>
    <mergeCell ref="R11:S11"/>
    <mergeCell ref="I11:K11"/>
    <mergeCell ref="L11:M11"/>
    <mergeCell ref="N11:O11"/>
    <mergeCell ref="P11:Q11"/>
    <mergeCell ref="A9:E9"/>
    <mergeCell ref="H9:S9"/>
    <mergeCell ref="A10:E10"/>
    <mergeCell ref="F9:G37"/>
    <mergeCell ref="S12:S13"/>
    <mergeCell ref="R12:R13"/>
    <mergeCell ref="P12:P13"/>
    <mergeCell ref="Q12:Q13"/>
    <mergeCell ref="J12:J13"/>
    <mergeCell ref="K12:K13"/>
    <mergeCell ref="L12:L13"/>
    <mergeCell ref="M12:M13"/>
    <mergeCell ref="N12:N13"/>
    <mergeCell ref="O12:O13"/>
  </mergeCells>
  <pageMargins left="0.7" right="0.7" top="0.75" bottom="0.75" header="0.3" footer="0.3"/>
  <pageSetup scale="39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TWUZXU4UYYY7-944396957-36507</_dlc_DocId>
    <_dlc_DocIdUrl xmlns="a5cd8edf-193d-454e-be79-0a753d5be6e1">
      <Url>http://localhost/_layouts/15/DocIdRedir.aspx?ID=TWUZXU4UYYY7-944396957-36507</Url>
      <Description>TWUZXU4UYYY7-944396957-36507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313C0738-2845-49E7-B9A7-D8AD1D357564}"/>
</file>

<file path=customXml/itemProps2.xml><?xml version="1.0" encoding="utf-8"?>
<ds:datastoreItem xmlns:ds="http://schemas.openxmlformats.org/officeDocument/2006/customXml" ds:itemID="{7A669AF3-DFE8-49F6-8ABD-E704DF5CA1CD}"/>
</file>

<file path=customXml/itemProps3.xml><?xml version="1.0" encoding="utf-8"?>
<ds:datastoreItem xmlns:ds="http://schemas.openxmlformats.org/officeDocument/2006/customXml" ds:itemID="{C4319AFD-64DC-4AF7-A9A4-3066C16AFF1B}"/>
</file>

<file path=customXml/itemProps4.xml><?xml version="1.0" encoding="utf-8"?>
<ds:datastoreItem xmlns:ds="http://schemas.openxmlformats.org/officeDocument/2006/customXml" ds:itemID="{1321C4CB-5804-4BA9-97D1-E2A254162A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49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2020-11-28T15:34:51Z</cp:lastPrinted>
  <dcterms:created xsi:type="dcterms:W3CDTF">2020-10-22T08:11:23Z</dcterms:created>
  <dcterms:modified xsi:type="dcterms:W3CDTF">2020-12-28T15:22:54Z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3c6c3184-ea1e-4ad1-b29b-a5fc85f53bc7</vt:lpwstr>
  </property>
</Properties>
</file>